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28.4\cchiaramonti$\Mes Documents\International\Syllabus international et programmes de cours\"/>
    </mc:Choice>
  </mc:AlternateContent>
  <bookViews>
    <workbookView xWindow="0" yWindow="0" windowWidth="25200" windowHeight="11760" tabRatio="562" activeTab="1"/>
  </bookViews>
  <sheets>
    <sheet name="1A French" sheetId="1" r:id="rId1"/>
    <sheet name="1A English track" sheetId="16" r:id="rId2"/>
    <sheet name="2A French" sheetId="2" r:id="rId3"/>
    <sheet name="2A English Track" sheetId="19" r:id="rId4"/>
    <sheet name="3A" sheetId="3" r:id="rId5"/>
    <sheet name="4A Marketing" sheetId="4" r:id="rId6"/>
    <sheet name="5AMarketing" sheetId="6" r:id="rId7"/>
    <sheet name="4A Intl Business" sheetId="7" r:id="rId8"/>
    <sheet name="5A International Business" sheetId="8" r:id="rId9"/>
    <sheet name="4A Finance" sheetId="10" r:id="rId10"/>
    <sheet name="5A Finance" sheetId="11" r:id="rId11"/>
    <sheet name="4A Entrepreneuriat French" sheetId="12" r:id="rId12"/>
    <sheet name="5A Entrepreneuriat French" sheetId="13" r:id="rId13"/>
    <sheet name="4A CIM" sheetId="30" r:id="rId14"/>
    <sheet name="4A Intl Entrepreneurship" sheetId="28" r:id="rId15"/>
    <sheet name="5A Intl Entrepreneurship" sheetId="29" r:id="rId16"/>
  </sheets>
  <definedNames>
    <definedName name="Z_84A21031_D76F_4E8A_9476_AC1230512892_.wvu.Cols" localSheetId="8" hidden="1">'5A International Business'!$F:$F</definedName>
    <definedName name="Z_84A21031_D76F_4E8A_9476_AC1230512892_.wvu.PrintArea" localSheetId="1" hidden="1">'1A English track'!$A$1:$E$38</definedName>
    <definedName name="Z_84A21031_D76F_4E8A_9476_AC1230512892_.wvu.PrintArea" localSheetId="0" hidden="1">'1A French'!$A$1:$E$42</definedName>
    <definedName name="Z_84A21031_D76F_4E8A_9476_AC1230512892_.wvu.PrintArea" localSheetId="3" hidden="1">'2A English Track'!$A$1:$E$36</definedName>
    <definedName name="Z_84A21031_D76F_4E8A_9476_AC1230512892_.wvu.PrintArea" localSheetId="2" hidden="1">'2A French'!$A$1:$E$40</definedName>
    <definedName name="Z_84A21031_D76F_4E8A_9476_AC1230512892_.wvu.PrintArea" localSheetId="4" hidden="1">'3A'!$A$1:$E$21</definedName>
    <definedName name="Z_84A21031_D76F_4E8A_9476_AC1230512892_.wvu.PrintArea" localSheetId="13" hidden="1">'4A CIM'!$A$1:$F$41</definedName>
    <definedName name="Z_84A21031_D76F_4E8A_9476_AC1230512892_.wvu.PrintArea" localSheetId="11" hidden="1">'4A Entrepreneuriat French'!$A$1:$E$39</definedName>
    <definedName name="Z_84A21031_D76F_4E8A_9476_AC1230512892_.wvu.PrintArea" localSheetId="9" hidden="1">'4A Finance'!$A$1:$E$36</definedName>
    <definedName name="Z_84A21031_D76F_4E8A_9476_AC1230512892_.wvu.PrintArea" localSheetId="7" hidden="1">'4A Intl Business'!$A$1:$E$37</definedName>
    <definedName name="Z_84A21031_D76F_4E8A_9476_AC1230512892_.wvu.PrintArea" localSheetId="14" hidden="1">'4A Intl Entrepreneurship'!$A$1:$E$38</definedName>
    <definedName name="Z_84A21031_D76F_4E8A_9476_AC1230512892_.wvu.PrintArea" localSheetId="5" hidden="1">'4A Marketing'!$A$1:$E$35</definedName>
    <definedName name="Z_84A21031_D76F_4E8A_9476_AC1230512892_.wvu.PrintArea" localSheetId="12" hidden="1">'5A Entrepreneuriat French'!$A$1:$F$43</definedName>
    <definedName name="Z_84A21031_D76F_4E8A_9476_AC1230512892_.wvu.PrintArea" localSheetId="10" hidden="1">'5A Finance'!$A$1:$E$20</definedName>
    <definedName name="Z_84A21031_D76F_4E8A_9476_AC1230512892_.wvu.PrintArea" localSheetId="8" hidden="1">'5A International Business'!$A$1:$E$25</definedName>
    <definedName name="Z_84A21031_D76F_4E8A_9476_AC1230512892_.wvu.PrintArea" localSheetId="15" hidden="1">'5A Intl Entrepreneurship'!$A$1:$E$24</definedName>
    <definedName name="Z_84A21031_D76F_4E8A_9476_AC1230512892_.wvu.PrintArea" localSheetId="6" hidden="1">'5AMarketing'!$A$1:$E$25</definedName>
    <definedName name="_xlnm.Print_Area" localSheetId="1">'1A English track'!$A$1:$E$38</definedName>
    <definedName name="_xlnm.Print_Area" localSheetId="0">'1A French'!$A$1:$E$42</definedName>
    <definedName name="_xlnm.Print_Area" localSheetId="3">'2A English Track'!$A$1:$E$36</definedName>
    <definedName name="_xlnm.Print_Area" localSheetId="2">'2A French'!$A$1:$E$40</definedName>
    <definedName name="_xlnm.Print_Area" localSheetId="4">'3A'!$A$1:$E$21</definedName>
    <definedName name="_xlnm.Print_Area" localSheetId="13">'4A CIM'!$A$1:$F$41</definedName>
    <definedName name="_xlnm.Print_Area" localSheetId="11">'4A Entrepreneuriat French'!$A$1:$E$39</definedName>
    <definedName name="_xlnm.Print_Area" localSheetId="9">'4A Finance'!$A$1:$E$36</definedName>
    <definedName name="_xlnm.Print_Area" localSheetId="7">'4A Intl Business'!$A$1:$E$37</definedName>
    <definedName name="_xlnm.Print_Area" localSheetId="14">'4A Intl Entrepreneurship'!$A$1:$E$38</definedName>
    <definedName name="_xlnm.Print_Area" localSheetId="5">'4A Marketing'!$A$1:$E$35</definedName>
    <definedName name="_xlnm.Print_Area" localSheetId="12">'5A Entrepreneuriat French'!$A$1:$F$43</definedName>
    <definedName name="_xlnm.Print_Area" localSheetId="10">'5A Finance'!$A$1:$E$20</definedName>
    <definedName name="_xlnm.Print_Area" localSheetId="8">'5A International Business'!$A$1:$E$25</definedName>
    <definedName name="_xlnm.Print_Area" localSheetId="15">'5A Intl Entrepreneurship'!$A$1:$E$24</definedName>
    <definedName name="_xlnm.Print_Area" localSheetId="6">'5AMarketing'!$A$1:$E$25</definedName>
  </definedNames>
  <calcPr calcId="152511"/>
  <customWorkbookViews>
    <customWorkbookView name="Marika GARREL - Affichage personnalisé" guid="{84A21031-D76F-4E8A-9476-AC1230512892}" mergeInterval="0" personalView="1" maximized="1" xWindow="-8" yWindow="-8" windowWidth="1696" windowHeight="1026" tabRatio="562" activeSheetId="28"/>
  </customWorkbookViews>
</workbook>
</file>

<file path=xl/calcChain.xml><?xml version="1.0" encoding="utf-8"?>
<calcChain xmlns="http://schemas.openxmlformats.org/spreadsheetml/2006/main">
  <c r="D22" i="8" l="1"/>
  <c r="D25" i="8" s="1"/>
  <c r="E22" i="8"/>
  <c r="E25" i="8" s="1"/>
  <c r="D17" i="11" l="1"/>
  <c r="E17" i="11" l="1"/>
  <c r="E20" i="11" s="1"/>
  <c r="E21" i="29"/>
  <c r="E24" i="29" s="1"/>
  <c r="F39" i="13" l="1"/>
  <c r="F43" i="13" s="1"/>
  <c r="E39" i="13"/>
  <c r="E43" i="13" l="1"/>
  <c r="D35" i="28"/>
  <c r="D35" i="12"/>
  <c r="D17" i="12"/>
  <c r="E22" i="1" l="1"/>
  <c r="E39" i="1"/>
  <c r="D22" i="6"/>
  <c r="D25" i="6" s="1"/>
  <c r="E35" i="28"/>
  <c r="E19" i="28"/>
  <c r="E38" i="28" s="1"/>
  <c r="F40" i="30"/>
  <c r="F22" i="30"/>
  <c r="E33" i="10"/>
  <c r="E16" i="10"/>
  <c r="E34" i="7"/>
  <c r="E19" i="7"/>
  <c r="E22" i="6"/>
  <c r="E25" i="6" s="1"/>
  <c r="E33" i="4"/>
  <c r="E17" i="4"/>
  <c r="E18" i="3"/>
  <c r="E31" i="19"/>
  <c r="E16" i="19"/>
  <c r="E35" i="16"/>
  <c r="E20" i="16"/>
  <c r="E40" i="30"/>
  <c r="E22" i="30"/>
  <c r="E41" i="30" s="1"/>
  <c r="D21" i="29"/>
  <c r="D24" i="29" s="1"/>
  <c r="D19" i="28"/>
  <c r="D38" i="28" s="1"/>
  <c r="F21" i="13"/>
  <c r="F42" i="13" s="1"/>
  <c r="D33" i="10"/>
  <c r="D31" i="19"/>
  <c r="D16" i="19"/>
  <c r="D36" i="19" s="1"/>
  <c r="E35" i="2"/>
  <c r="E18" i="2"/>
  <c r="D35" i="16"/>
  <c r="D20" i="16"/>
  <c r="D38" i="16" s="1"/>
  <c r="E21" i="13"/>
  <c r="D19" i="7"/>
  <c r="E17" i="12"/>
  <c r="D20" i="11"/>
  <c r="D16" i="10"/>
  <c r="D36" i="10" s="1"/>
  <c r="D34" i="7"/>
  <c r="D33" i="4"/>
  <c r="D17" i="4"/>
  <c r="D35" i="4" s="1"/>
  <c r="D18" i="3"/>
  <c r="D21" i="3" s="1"/>
  <c r="D35" i="2"/>
  <c r="D18" i="2"/>
  <c r="D22" i="1"/>
  <c r="D39" i="1"/>
  <c r="E36" i="10"/>
  <c r="F41" i="30" l="1"/>
  <c r="E42" i="13"/>
  <c r="E37" i="7"/>
  <c r="D37" i="7"/>
  <c r="E38" i="16"/>
  <c r="D39" i="12"/>
  <c r="E35" i="12"/>
  <c r="E39" i="12" s="1"/>
  <c r="E36" i="19"/>
  <c r="E35" i="4"/>
  <c r="D40" i="2"/>
  <c r="E40" i="2"/>
  <c r="E42" i="1"/>
  <c r="D42" i="1"/>
</calcChain>
</file>

<file path=xl/sharedStrings.xml><?xml version="1.0" encoding="utf-8"?>
<sst xmlns="http://schemas.openxmlformats.org/spreadsheetml/2006/main" count="863" uniqueCount="441">
  <si>
    <t>H</t>
  </si>
  <si>
    <t>1ère année</t>
  </si>
  <si>
    <t>Communication interpersonnelle</t>
  </si>
  <si>
    <t>Fil rouge projet professionnel</t>
  </si>
  <si>
    <t>Introduction au Marketing</t>
  </si>
  <si>
    <t>Introduction au Droit</t>
  </si>
  <si>
    <t>Formation logiciel Sphinx</t>
  </si>
  <si>
    <t>TOTAL</t>
  </si>
  <si>
    <t>Mission Etude de marché</t>
  </si>
  <si>
    <t>Analyse Financière</t>
  </si>
  <si>
    <t>Commerce International</t>
  </si>
  <si>
    <t>Techniques Quantitatives II</t>
  </si>
  <si>
    <t>Géopolitique</t>
  </si>
  <si>
    <t>Droit du Travail</t>
  </si>
  <si>
    <t>Informatique II</t>
  </si>
  <si>
    <t>Mission Création d'Entreprise</t>
  </si>
  <si>
    <t>Développement Personnel</t>
  </si>
  <si>
    <t>2ème année</t>
  </si>
  <si>
    <t>Public Speaking</t>
  </si>
  <si>
    <t>Informatique I</t>
  </si>
  <si>
    <t>Techniques quantitatives  I</t>
  </si>
  <si>
    <t>Prise de parole en public</t>
  </si>
  <si>
    <t>Etudes de marché</t>
  </si>
  <si>
    <t>Entreprises et Politiques Economiques</t>
  </si>
  <si>
    <t>Strategic Analysis</t>
  </si>
  <si>
    <t>Marketing</t>
  </si>
  <si>
    <t>Financial Economics and Markets</t>
  </si>
  <si>
    <t>Introduction à la gestion des entreprises</t>
  </si>
  <si>
    <t>SEMESTRE 1</t>
  </si>
  <si>
    <t>SEMESTRE 2</t>
  </si>
  <si>
    <t>Langue Vivante 2</t>
  </si>
  <si>
    <t>SEMESTRE 4</t>
  </si>
  <si>
    <t>Matières</t>
  </si>
  <si>
    <t>Mission Diagnostic financier</t>
  </si>
  <si>
    <t>Business Plan (I+II)</t>
  </si>
  <si>
    <t>Ethique et Entrepreneuriat</t>
  </si>
  <si>
    <t>Economie et Civilisations</t>
  </si>
  <si>
    <t>Comportement organisationnel</t>
  </si>
  <si>
    <t>Droit Fiscal des Entreprises</t>
  </si>
  <si>
    <t>Mission VTT</t>
  </si>
  <si>
    <t>Digital Economy</t>
  </si>
  <si>
    <t>SEMESTRE 3</t>
  </si>
  <si>
    <t>Corporate Finance</t>
  </si>
  <si>
    <t>Project Management</t>
  </si>
  <si>
    <t>Modules</t>
  </si>
  <si>
    <t>Business English</t>
  </si>
  <si>
    <t>Comptabilité, Finance</t>
  </si>
  <si>
    <t>Environnement de l'Entreprise</t>
  </si>
  <si>
    <t>Outils de l'entreprise</t>
  </si>
  <si>
    <t>Langues et Culture</t>
  </si>
  <si>
    <t>Projet Professionnel</t>
  </si>
  <si>
    <t>Intercultural Communication + MIT Challenge</t>
  </si>
  <si>
    <t>Marketing, Vente</t>
  </si>
  <si>
    <t>Financial Mathematics</t>
  </si>
  <si>
    <t>Social Entrepreneurship</t>
  </si>
  <si>
    <t>Total Semestre 1</t>
  </si>
  <si>
    <t>Total Semestre 2</t>
  </si>
  <si>
    <t xml:space="preserve">Négociation Commerciale </t>
  </si>
  <si>
    <t>1 SEM</t>
  </si>
  <si>
    <t>5 SEM</t>
  </si>
  <si>
    <t>2 SEM</t>
  </si>
  <si>
    <t>8 SEM</t>
  </si>
  <si>
    <t>SEMESTRE 7</t>
  </si>
  <si>
    <t>Séminaire de créativité</t>
  </si>
  <si>
    <t>Intelligence économique</t>
  </si>
  <si>
    <t>SEMESTRE 8</t>
  </si>
  <si>
    <t>Panels</t>
  </si>
  <si>
    <t>Développement personnel</t>
  </si>
  <si>
    <t>SEMESTRE 9</t>
  </si>
  <si>
    <t>Economy of Information and Communication Technologies  (ICT) Approach by the ICT value chain *</t>
  </si>
  <si>
    <t>Option 1</t>
  </si>
  <si>
    <t>Option 2</t>
  </si>
  <si>
    <t>SEMESTRE 10</t>
  </si>
  <si>
    <t>Strategic Management</t>
  </si>
  <si>
    <t>International Business Law</t>
  </si>
  <si>
    <t>International Finance &amp; Risks</t>
  </si>
  <si>
    <t>International Logistics</t>
  </si>
  <si>
    <t>Sustainable Development</t>
  </si>
  <si>
    <t>Business Game</t>
  </si>
  <si>
    <t>Financial Planning</t>
  </si>
  <si>
    <t>International institutions: Simul'ONU session</t>
  </si>
  <si>
    <t>International Law of Brands</t>
  </si>
  <si>
    <t xml:space="preserve"> </t>
  </si>
  <si>
    <t>Séminaire de Créativité</t>
  </si>
  <si>
    <t>Reprise d'Entreprise</t>
  </si>
  <si>
    <t>14 semaines</t>
  </si>
  <si>
    <t>Séminaire sur l'Entrepreneuriat social</t>
  </si>
  <si>
    <t>Contrôle de gestion de l'entrepreneur</t>
  </si>
  <si>
    <t>Intrapreneuriat</t>
  </si>
  <si>
    <t>Management des ressources humaines</t>
  </si>
  <si>
    <t>Mission : Diagnostic stratégique et Développement opérationnel</t>
  </si>
  <si>
    <t>4 semaines</t>
  </si>
  <si>
    <t>Gestion de patrimoine</t>
  </si>
  <si>
    <t>Human Resource Management</t>
  </si>
  <si>
    <t xml:space="preserve">Assurance et réassurance </t>
  </si>
  <si>
    <t>Gestion de projet</t>
  </si>
  <si>
    <t>4ème année Management Entrepreneurial</t>
  </si>
  <si>
    <t>Entrepreneuriat, Management, Stratégie</t>
  </si>
  <si>
    <t>5ème année Management Entrepreneurial</t>
  </si>
  <si>
    <t>SEMINAIRE DE RENTRÉE</t>
  </si>
  <si>
    <t>Purchases, Logistics &amp; Supply Chain</t>
  </si>
  <si>
    <t>TOTAL EDC</t>
  </si>
  <si>
    <t>Eléments fiscaux et sociaux pour l'entrepreneur</t>
  </si>
  <si>
    <t>Théatre et entrepreneuriat</t>
  </si>
  <si>
    <t xml:space="preserve">Management des entreprises familiales </t>
  </si>
  <si>
    <t>Conseil en stratégie et organisation pour les PME/TPE</t>
  </si>
  <si>
    <t>Option 3</t>
  </si>
  <si>
    <t>Option 4</t>
  </si>
  <si>
    <t>Achats et logistique</t>
  </si>
  <si>
    <t>Total Semestre 3</t>
  </si>
  <si>
    <t>Total Semestre 4</t>
  </si>
  <si>
    <t>Total Semestre 7</t>
  </si>
  <si>
    <t>Total Semestre 8</t>
  </si>
  <si>
    <t>Total Semestre 9 - ME 1 Création d'entreprise</t>
  </si>
  <si>
    <t xml:space="preserve">Strategic Management </t>
  </si>
  <si>
    <t>Processus entrepreneurial et Lean Start-up</t>
  </si>
  <si>
    <t>Innover et entreprendre dans les services</t>
  </si>
  <si>
    <t>Secteurs porteurs et pratiques entrepreneuriales</t>
  </si>
  <si>
    <t>Coeff</t>
  </si>
  <si>
    <t>Méthodologie et jeux rédactionnels</t>
  </si>
  <si>
    <t>-</t>
  </si>
  <si>
    <t>coeff</t>
  </si>
  <si>
    <t>Wine Industry &amp; Hospitality Services</t>
  </si>
  <si>
    <t>Comptabilité renforcée</t>
  </si>
  <si>
    <t>Mémoire de Fin d'Etudes</t>
  </si>
  <si>
    <t>SEMESTER 8</t>
  </si>
  <si>
    <t>Stratégie Océan Bleu</t>
  </si>
  <si>
    <t>Finance entrepreneuriale</t>
  </si>
  <si>
    <t>Option 5</t>
  </si>
  <si>
    <t>International Economics</t>
  </si>
  <si>
    <t>Economie de l'Entreprise</t>
  </si>
  <si>
    <t>E-Commerce Law</t>
  </si>
  <si>
    <t xml:space="preserve">Consumer Behaviour   </t>
  </si>
  <si>
    <t xml:space="preserve">Strategic Management  </t>
  </si>
  <si>
    <t xml:space="preserve">Human Resource Management   </t>
  </si>
  <si>
    <t>Street Marketing</t>
  </si>
  <si>
    <t xml:space="preserve">Mobile marketing </t>
  </si>
  <si>
    <t>European institutions: stakes and outcomes from Brussels</t>
  </si>
  <si>
    <t>Strategies of Internationalization</t>
  </si>
  <si>
    <t>Stage de Spécialisation et de Pré-Emploi</t>
  </si>
  <si>
    <t>Finance d'entreprise</t>
  </si>
  <si>
    <t>M-commerce et marketing mobile</t>
  </si>
  <si>
    <t>Introduction to Marketing</t>
  </si>
  <si>
    <t>Introduction to law</t>
  </si>
  <si>
    <t>Introducing Management</t>
  </si>
  <si>
    <t>Economics of the firm</t>
  </si>
  <si>
    <t>Labour law</t>
  </si>
  <si>
    <t>Market studies</t>
  </si>
  <si>
    <t>SEMESTER 7</t>
  </si>
  <si>
    <t xml:space="preserve">Negotiation in International Contexts </t>
  </si>
  <si>
    <t>Organizational Behaviour</t>
  </si>
  <si>
    <t>Digital Marketing</t>
  </si>
  <si>
    <t>Eloquence et Plaidoiries</t>
  </si>
  <si>
    <t>Introduction à la Gestion de Projet</t>
  </si>
  <si>
    <t>Exercice de crise</t>
  </si>
  <si>
    <t>Lean Management &amp; Quality Management</t>
  </si>
  <si>
    <t>Design Thinking</t>
  </si>
  <si>
    <t>Business Development</t>
  </si>
  <si>
    <t xml:space="preserve">Cross-cultural Management </t>
  </si>
  <si>
    <t>Stage 1A "Découverte de l'entreprise"</t>
  </si>
  <si>
    <t xml:space="preserve">Comptabilité Générale </t>
  </si>
  <si>
    <t xml:space="preserve">Accounting </t>
  </si>
  <si>
    <t>Contrôle de gestion : vision des professionnels</t>
  </si>
  <si>
    <t>Cost Analysis</t>
  </si>
  <si>
    <t>Geopolitics</t>
  </si>
  <si>
    <t>IT II</t>
  </si>
  <si>
    <t>Business law</t>
  </si>
  <si>
    <t>Introduction to project management</t>
  </si>
  <si>
    <t>Taxation law</t>
  </si>
  <si>
    <t>Quantitative analysis II</t>
  </si>
  <si>
    <t xml:space="preserve">Financial statement analysis </t>
  </si>
  <si>
    <t>Macroeconomic Policy</t>
  </si>
  <si>
    <t>International Trade</t>
  </si>
  <si>
    <t>Foreign Language 2</t>
  </si>
  <si>
    <t>Communication Strategy</t>
  </si>
  <si>
    <t>Blue Ocean Strategy</t>
  </si>
  <si>
    <t>Marketing services</t>
  </si>
  <si>
    <t>Séminaire Les fondamentaux de la Finance</t>
  </si>
  <si>
    <t xml:space="preserve">European economy </t>
  </si>
  <si>
    <t>Doing Business in the EU : legal aspects</t>
  </si>
  <si>
    <t xml:space="preserve">Geopolitics </t>
  </si>
  <si>
    <t>International Investments</t>
  </si>
  <si>
    <t>Key Account Manager</t>
  </si>
  <si>
    <t>Decision Making</t>
  </si>
  <si>
    <t>Strategic Marketing : Markstrat Simulation level 2</t>
  </si>
  <si>
    <t>International Purchasing</t>
  </si>
  <si>
    <t>European and International Labour Law</t>
  </si>
  <si>
    <t>Strategic Marketing : Markstrat Simulation
level 1</t>
  </si>
  <si>
    <t>Conseil en Stratégie / Organisation pour les PME-PMI</t>
  </si>
  <si>
    <t>E-Business</t>
  </si>
  <si>
    <t>Sustainable development</t>
  </si>
  <si>
    <t xml:space="preserve">Sales Negotiation </t>
  </si>
  <si>
    <t>Salon de la Micro Entreprise</t>
  </si>
  <si>
    <t>Comptabilité approfondie</t>
  </si>
  <si>
    <t>Management de l'Innovation</t>
  </si>
  <si>
    <t>Economic history</t>
  </si>
  <si>
    <t>Droit des affaires</t>
  </si>
  <si>
    <t xml:space="preserve">E-business </t>
  </si>
  <si>
    <t>Financial Markets</t>
  </si>
  <si>
    <t>Portfolio Management</t>
  </si>
  <si>
    <t>Les Négociales</t>
  </si>
  <si>
    <t xml:space="preserve">Econometrics </t>
  </si>
  <si>
    <t>Advanced Financial Mathematics</t>
  </si>
  <si>
    <t>Corporate governance and Value creation</t>
  </si>
  <si>
    <t>Consolidated financial statement analysis</t>
  </si>
  <si>
    <t xml:space="preserve">Strategic Intelligence </t>
  </si>
  <si>
    <t xml:space="preserve">Les Négociales </t>
  </si>
  <si>
    <t>Import/Export Techniques</t>
  </si>
  <si>
    <t>Audit comptable et financier</t>
  </si>
  <si>
    <t>IT tools for Finance (VBA)</t>
  </si>
  <si>
    <t>Enjeux juridiques de l'Entrepreneuriat</t>
  </si>
  <si>
    <t>L'atelier juridique de la startup</t>
  </si>
  <si>
    <t>IT I</t>
  </si>
  <si>
    <t>Mission : Reprise d'entreprise et croissance externe</t>
  </si>
  <si>
    <t>Entrepreneurial Marketing</t>
  </si>
  <si>
    <t>Creativity Seminar</t>
  </si>
  <si>
    <t>Entrepreneurial Processes and Lean startup</t>
  </si>
  <si>
    <t>Cross Cultural Management</t>
  </si>
  <si>
    <t>Business Intelligence</t>
  </si>
  <si>
    <t>Second Foreign Language</t>
  </si>
  <si>
    <t>Forecasting, Budgeting and Controlling</t>
  </si>
  <si>
    <t>Business Plan : Financial Aspects</t>
  </si>
  <si>
    <t>Innovation Management</t>
  </si>
  <si>
    <t>Corporate Entrepreneurship</t>
  </si>
  <si>
    <t>International Negotiation</t>
  </si>
  <si>
    <t>Personal Development</t>
  </si>
  <si>
    <t>Business Assignment</t>
  </si>
  <si>
    <t>Qualitative and Quantitative Tools</t>
  </si>
  <si>
    <t>International Taxation</t>
  </si>
  <si>
    <t>Fundamentals of Accounting and Finance</t>
  </si>
  <si>
    <t>RSE</t>
  </si>
  <si>
    <t>Techniques de Vente + Mission VTT</t>
  </si>
  <si>
    <t>1st year English Track</t>
  </si>
  <si>
    <t>SEMESTER 1</t>
  </si>
  <si>
    <t>SEMESTER 2</t>
  </si>
  <si>
    <t>Entrepreneurship, Management, Strategy</t>
  </si>
  <si>
    <t>Corporate tools</t>
  </si>
  <si>
    <t>2nd year English Track</t>
  </si>
  <si>
    <t>Marketing Studies (quali/quanti)</t>
  </si>
  <si>
    <t>Quantitative data Analysis</t>
  </si>
  <si>
    <t>Brand Management</t>
  </si>
  <si>
    <t>Product Packaging</t>
  </si>
  <si>
    <t>Advanced Mathematics</t>
  </si>
  <si>
    <t>M&amp;A and Corporate Valuation</t>
  </si>
  <si>
    <t>Cross-border Innovation</t>
  </si>
  <si>
    <t>Stratégie de communication pour entrepreneur</t>
  </si>
  <si>
    <t>Guide pratique de la création d'entreprise</t>
  </si>
  <si>
    <t>Créer sa marque</t>
  </si>
  <si>
    <t xml:space="preserve">Gestion des relations avec les CTO </t>
  </si>
  <si>
    <t>Marketing Law</t>
  </si>
  <si>
    <t>Big Data Management</t>
  </si>
  <si>
    <t>Qualitative and Quantitative Analysis Tools</t>
  </si>
  <si>
    <t xml:space="preserve">Trade marketing </t>
  </si>
  <si>
    <t>Category Management / Merchandising</t>
  </si>
  <si>
    <t>Sustainable Development and CSR</t>
  </si>
  <si>
    <t>OPENING SEMINAR</t>
  </si>
  <si>
    <t>Courses</t>
  </si>
  <si>
    <t>Marketing, Sales</t>
  </si>
  <si>
    <t>Accounting, Finance</t>
  </si>
  <si>
    <t>Corporate Environment</t>
  </si>
  <si>
    <t>CSR</t>
  </si>
  <si>
    <t>English (TOEIC)</t>
  </si>
  <si>
    <t>Total Semester 1</t>
  </si>
  <si>
    <t>Total Semester 2</t>
  </si>
  <si>
    <t>4th year Creative Industries Management</t>
  </si>
  <si>
    <t>Team Building Seminar</t>
  </si>
  <si>
    <t>3iS</t>
  </si>
  <si>
    <t>Introduction to image, sound &amp; editing</t>
  </si>
  <si>
    <t>Advertising spot</t>
  </si>
  <si>
    <t>Creative industries market : actors, visits</t>
  </si>
  <si>
    <t>Cinematic analysis</t>
  </si>
  <si>
    <t>Cultural Economy</t>
  </si>
  <si>
    <t>Advertising</t>
  </si>
  <si>
    <t>Artistic techniques : introduction to drawing</t>
  </si>
  <si>
    <t>Artistic techniques : computer graphics</t>
  </si>
  <si>
    <t>Web communication</t>
  </si>
  <si>
    <t>Press relationship and communication crisis</t>
  </si>
  <si>
    <t>Events and sponsorship</t>
  </si>
  <si>
    <t>Events production</t>
  </si>
  <si>
    <t>Intellectual property law and copyright</t>
  </si>
  <si>
    <t>Creative industries : transaction analysis</t>
  </si>
  <si>
    <t>Media law</t>
  </si>
  <si>
    <t>Press : written production</t>
  </si>
  <si>
    <t>Radio program : production</t>
  </si>
  <si>
    <t>Project : live performance</t>
  </si>
  <si>
    <t>Accounting basics</t>
  </si>
  <si>
    <t>Human Resources Management</t>
  </si>
  <si>
    <t>Introduction to Law</t>
  </si>
  <si>
    <t>Artistic culture : basics and visits</t>
  </si>
  <si>
    <t>ECTS
(Incoming students)</t>
  </si>
  <si>
    <t>Languages and Culture</t>
  </si>
  <si>
    <t>Professional Project</t>
  </si>
  <si>
    <t>1 WK</t>
  </si>
  <si>
    <t>2 WKS</t>
  </si>
  <si>
    <t>5 WKS</t>
  </si>
  <si>
    <t>Business assignment : Market Survey</t>
  </si>
  <si>
    <t>Business assignment : Sales exercise</t>
  </si>
  <si>
    <t xml:space="preserve">Sales negotiation techniques +  Sales exercise Business Assignment </t>
  </si>
  <si>
    <t>SEMESTER 3</t>
  </si>
  <si>
    <t>SEMESTER 4</t>
  </si>
  <si>
    <t>Total Semester 3</t>
  </si>
  <si>
    <t>Total Semester 4</t>
  </si>
  <si>
    <t>Business assignment : Financial Diagnosis</t>
  </si>
  <si>
    <t>Business assignment : Business Creation</t>
  </si>
  <si>
    <t>3rd year</t>
  </si>
  <si>
    <t>SEMESTER 5</t>
  </si>
  <si>
    <t>SEMESTER 6</t>
  </si>
  <si>
    <t>COURSE LIST
Academic year 2017-2018</t>
  </si>
  <si>
    <t>4th year Marketing Management</t>
  </si>
  <si>
    <t>Total Semester 7</t>
  </si>
  <si>
    <t>Total Semester 8</t>
  </si>
  <si>
    <t>Business Assignment : Mix marketing application</t>
  </si>
  <si>
    <t>4 WKS</t>
  </si>
  <si>
    <t>5th year Marketing Management</t>
  </si>
  <si>
    <t>Electives</t>
  </si>
  <si>
    <t>SEMESTER 9</t>
  </si>
  <si>
    <t>SEMESTER 10</t>
  </si>
  <si>
    <t>Elective 1</t>
  </si>
  <si>
    <t>Elective 2</t>
  </si>
  <si>
    <t>Elective 3</t>
  </si>
  <si>
    <t>Elective 4</t>
  </si>
  <si>
    <t>Elective 5</t>
  </si>
  <si>
    <t>24 WKS</t>
  </si>
  <si>
    <t>4th year International Business</t>
  </si>
  <si>
    <t>Business assignment :  Diagnosis and Internationalisation Strategy</t>
  </si>
  <si>
    <t>5th year International Business</t>
  </si>
  <si>
    <t>Total Semester 9</t>
  </si>
  <si>
    <t>4th year Finance, Management Control, Auditing</t>
  </si>
  <si>
    <t>Business assignment : Financial Analysis</t>
  </si>
  <si>
    <t>Media-training</t>
  </si>
  <si>
    <t>4th year International Entrepreneurship</t>
  </si>
  <si>
    <t>Retail and Cross Channel</t>
  </si>
  <si>
    <t>International Trade, Logistics &amp; Supply Chain I</t>
  </si>
  <si>
    <t>International Business Challenges</t>
  </si>
  <si>
    <t>International Human Ressource Management</t>
  </si>
  <si>
    <t>International Trade, Logistics &amp; Supply Chain II</t>
  </si>
  <si>
    <t>Marketing KPI</t>
  </si>
  <si>
    <t>Bloc 1</t>
  </si>
  <si>
    <t>Bloc 2</t>
  </si>
  <si>
    <t>Découpage pédagogique</t>
  </si>
  <si>
    <t>Bloc 3</t>
  </si>
  <si>
    <t>Bloc 4</t>
  </si>
  <si>
    <t>Techniques art : introduction to sculpting</t>
  </si>
  <si>
    <t>Bloc 5</t>
  </si>
  <si>
    <t>Bloc 6</t>
  </si>
  <si>
    <t>Bloc 7</t>
  </si>
  <si>
    <t>Bloc 8</t>
  </si>
  <si>
    <t>Consolidation</t>
  </si>
  <si>
    <t>Management de crise en Marketing</t>
  </si>
  <si>
    <t>Customer Relationship Management</t>
  </si>
  <si>
    <t>Start-up Accelerator</t>
  </si>
  <si>
    <t>Salon des entrepreneurs</t>
  </si>
  <si>
    <t>Préparation certification AMF</t>
  </si>
  <si>
    <t>Quantitative analysis I</t>
  </si>
  <si>
    <t>Outils d'analyse qualitative et quantitative (préparation MFE)</t>
  </si>
  <si>
    <t xml:space="preserve">Ecrits Professionnels </t>
  </si>
  <si>
    <t>Ecrits Professionnels</t>
  </si>
  <si>
    <t>Management Control</t>
  </si>
  <si>
    <t>Plan d'action commercial</t>
  </si>
  <si>
    <t>Outils d'analyse qualitative et quantitative 
(préparation MFE)</t>
  </si>
  <si>
    <t>Coaching entrepreneurial collectif</t>
  </si>
  <si>
    <t xml:space="preserve">Photoshop / Illustrator </t>
  </si>
  <si>
    <t>Droit de la propriété intellectuelle</t>
  </si>
  <si>
    <t>MBTI Profile</t>
  </si>
  <si>
    <t>Business Plan II (KPIs)</t>
  </si>
  <si>
    <t>Entrepreneuriat international</t>
  </si>
  <si>
    <t>Business English Plus</t>
  </si>
  <si>
    <t>Doing Business in North America</t>
  </si>
  <si>
    <t>Les enjeux du digital</t>
  </si>
  <si>
    <t>Understanding professional stakes</t>
  </si>
  <si>
    <t>Business Plan / Entrepreneurial Finance</t>
  </si>
  <si>
    <t>Budget Management</t>
  </si>
  <si>
    <t>Analyse des coûts</t>
  </si>
  <si>
    <t>Marketing Entrepreneurial</t>
  </si>
  <si>
    <t>Total Semester 5</t>
  </si>
  <si>
    <t xml:space="preserve">COURSE LIST
Academic year 2017-2018 </t>
  </si>
  <si>
    <t>8 WKS</t>
  </si>
  <si>
    <t>Anglophone Media &amp; Culture (AM&amp;C)</t>
  </si>
  <si>
    <t>TOEFL ITP</t>
  </si>
  <si>
    <t>TOEFL IBT</t>
  </si>
  <si>
    <t>Oral Business English Skills</t>
  </si>
  <si>
    <t>TOEIC Prep</t>
  </si>
  <si>
    <t>End of studies internship</t>
  </si>
  <si>
    <t>Master thesis</t>
  </si>
  <si>
    <t>Methods and writing games</t>
  </si>
  <si>
    <t>Interpersonal Communication</t>
  </si>
  <si>
    <t>Professional Writing</t>
  </si>
  <si>
    <t xml:space="preserve">Séminaire de créativité </t>
  </si>
  <si>
    <t>Introduction à l'Entrepreneuriat</t>
  </si>
  <si>
    <t>Manager la coopération créative : managers / artistes / créateurs / entrepreneurs</t>
  </si>
  <si>
    <t xml:space="preserve">Leadership </t>
  </si>
  <si>
    <t>Elective 6</t>
  </si>
  <si>
    <t>5th year Finance, Management Control, Auditing</t>
  </si>
  <si>
    <t>PROGRAMME DES COURS 
Année académique 2017-2018</t>
  </si>
  <si>
    <t>Marketing Plan</t>
  </si>
  <si>
    <t>Business Plan I and II</t>
  </si>
  <si>
    <t>Strategic Finance</t>
  </si>
  <si>
    <t>International Finance</t>
  </si>
  <si>
    <t>Banking Industry Risk Analysis</t>
  </si>
  <si>
    <t>IT for Finance (advanced)</t>
  </si>
  <si>
    <t>Derivatives and Risk Management</t>
  </si>
  <si>
    <t>Cash Management</t>
  </si>
  <si>
    <t>Séminaire Entrepreneurial</t>
  </si>
  <si>
    <t>Entreprendre et coder + Growth Hacking</t>
  </si>
  <si>
    <t>ME 1 - Création d'entreprise</t>
  </si>
  <si>
    <t>Total Semestre 9 - ME 2 Options</t>
  </si>
  <si>
    <t>International Development Marketing (Business Development)</t>
  </si>
  <si>
    <t>Marketing digital de l'entrepreneur I</t>
  </si>
  <si>
    <t>Marketing digital de l'entrepreneur II</t>
  </si>
  <si>
    <t xml:space="preserve">TOTAL- ME 2 </t>
  </si>
  <si>
    <t>TOTAL - ME 1</t>
  </si>
  <si>
    <t>ME 2 - Options</t>
  </si>
  <si>
    <t>Digital Marketing for Entrepreneur I</t>
  </si>
  <si>
    <t>Digital Marketing for Entrepreneur II</t>
  </si>
  <si>
    <t>Strategies of Internationalisation / Business Development</t>
  </si>
  <si>
    <t>Doing Business in South America</t>
  </si>
  <si>
    <t>Doing Business in Russia / Eastern Europe</t>
  </si>
  <si>
    <t>Doing Business in China</t>
  </si>
  <si>
    <t>Doing Business in Africa</t>
  </si>
  <si>
    <t>M-Commerce and Mobile Marketing</t>
  </si>
  <si>
    <t>International Intellectual Property Management</t>
  </si>
  <si>
    <t>Internal and External Growth</t>
  </si>
  <si>
    <t>TBD</t>
  </si>
  <si>
    <t>Corporate Tools</t>
  </si>
  <si>
    <t>To be selected</t>
  </si>
  <si>
    <t>Internship 1A "Employee"</t>
  </si>
  <si>
    <t>Internship 2A "Sales"</t>
  </si>
  <si>
    <t>Internship "Career Project"</t>
  </si>
  <si>
    <t>Exchange Programme</t>
  </si>
  <si>
    <t>Challenge Open Innovation</t>
  </si>
  <si>
    <t>Open Innovation Challenge</t>
  </si>
  <si>
    <t>5th year International Entrepreneurship</t>
  </si>
  <si>
    <t>International Entrepreneurship</t>
  </si>
  <si>
    <t xml:space="preserve">ECTS
</t>
  </si>
  <si>
    <t xml:space="preserve">PROGRAMME DES COURS 
Année académique 2017-2018 </t>
  </si>
  <si>
    <t xml:space="preserve">Tools for qualitative and quantitative Analysis </t>
  </si>
  <si>
    <t xml:space="preserve">Conseil en Stratégie / Organisation pour les PME-PMI           </t>
  </si>
  <si>
    <t xml:space="preserve">Conseil en Stratégie / Organisation pour les PME-PMI   </t>
  </si>
  <si>
    <r>
      <t>Business Law I</t>
    </r>
    <r>
      <rPr>
        <sz val="12"/>
        <color rgb="FF000000"/>
        <rFont val="Cambria"/>
        <family val="1"/>
        <scheme val="major"/>
      </rPr>
      <t xml:space="preserve"> : Understanding the Legal Aspects of Doing Business Overseas </t>
    </r>
  </si>
  <si>
    <r>
      <t>Business Law II </t>
    </r>
    <r>
      <rPr>
        <sz val="12"/>
        <color rgb="FF000000"/>
        <rFont val="Cambria"/>
        <family val="1"/>
        <scheme val="major"/>
      </rPr>
      <t>: Understanding the Legal Aspects of Doing Business in France</t>
    </r>
  </si>
  <si>
    <t>24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</si>
</sst>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0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12"/>
      <color rgb="FFFF0000"/>
      <name val="Cambria"/>
      <family val="1"/>
    </font>
    <font>
      <b/>
      <sz val="12"/>
      <color theme="0" tint="-0.34998626667073579"/>
      <name val="Cambria"/>
      <family val="1"/>
    </font>
    <font>
      <b/>
      <sz val="10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sz val="10"/>
      <name val="Cambria"/>
      <family val="1"/>
      <scheme val="major"/>
    </font>
    <font>
      <b/>
      <sz val="14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sz val="12"/>
      <color rgb="FF0000FF"/>
      <name val="Cambria"/>
      <family val="1"/>
      <scheme val="major"/>
    </font>
    <font>
      <b/>
      <sz val="12"/>
      <color theme="1"/>
      <name val="Cambria"/>
      <family val="1"/>
    </font>
    <font>
      <sz val="12"/>
      <color rgb="FF0000FF"/>
      <name val="Cambria"/>
      <family val="1"/>
    </font>
    <font>
      <sz val="12"/>
      <color rgb="FFFF0000"/>
      <name val="Cambria"/>
      <family val="1"/>
      <scheme val="major"/>
    </font>
    <font>
      <sz val="11"/>
      <name val="Cambria"/>
      <family val="1"/>
    </font>
    <font>
      <sz val="14"/>
      <name val="Cambria"/>
      <family val="1"/>
    </font>
    <font>
      <b/>
      <sz val="12"/>
      <color theme="1"/>
      <name val="Cambria"/>
      <family val="1"/>
      <scheme val="major"/>
    </font>
    <font>
      <sz val="12"/>
      <color rgb="FF000000"/>
      <name val="Cambria"/>
      <family val="1"/>
      <scheme val="major"/>
    </font>
    <font>
      <b/>
      <sz val="12"/>
      <color theme="0" tint="-0.34998626667073579"/>
      <name val="Cambria"/>
      <family val="1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lightGray"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2">
    <xf numFmtId="0" fontId="0" fillId="0" borderId="0"/>
    <xf numFmtId="0" fontId="12" fillId="0" borderId="0"/>
    <xf numFmtId="0" fontId="8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49" fontId="9" fillId="0" borderId="2">
      <alignment horizontal="left" vertical="center" wrapText="1"/>
    </xf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92">
    <xf numFmtId="0" fontId="0" fillId="0" borderId="0" xfId="0"/>
    <xf numFmtId="0" fontId="10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6" fillId="0" borderId="0" xfId="4"/>
    <xf numFmtId="0" fontId="12" fillId="0" borderId="0" xfId="1"/>
    <xf numFmtId="0" fontId="12" fillId="0" borderId="0" xfId="1" applyFont="1"/>
    <xf numFmtId="0" fontId="13" fillId="0" borderId="2" xfId="0" applyFont="1" applyFill="1" applyBorder="1" applyAlignment="1">
      <alignment vertical="center" wrapText="1"/>
    </xf>
    <xf numFmtId="0" fontId="16" fillId="2" borderId="19" xfId="0" applyNumberFormat="1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right" vertical="center" wrapText="1" indent="1"/>
    </xf>
    <xf numFmtId="0" fontId="14" fillId="2" borderId="17" xfId="0" applyNumberFormat="1" applyFont="1" applyFill="1" applyBorder="1" applyAlignment="1">
      <alignment horizontal="center" vertical="center"/>
    </xf>
    <xf numFmtId="0" fontId="14" fillId="2" borderId="18" xfId="0" applyNumberFormat="1" applyFont="1" applyFill="1" applyBorder="1" applyAlignment="1">
      <alignment horizontal="right" vertical="center" indent="1"/>
    </xf>
    <xf numFmtId="0" fontId="13" fillId="0" borderId="2" xfId="1" applyFont="1" applyFill="1" applyBorder="1" applyAlignment="1">
      <alignment horizontal="left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left" vertical="center" wrapText="1" shrinkToFit="1"/>
    </xf>
    <xf numFmtId="0" fontId="16" fillId="2" borderId="15" xfId="0" applyNumberFormat="1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left" vertical="center"/>
    </xf>
    <xf numFmtId="0" fontId="14" fillId="2" borderId="16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textRotation="90" wrapText="1"/>
    </xf>
    <xf numFmtId="0" fontId="14" fillId="0" borderId="0" xfId="0" applyNumberFormat="1" applyFont="1" applyBorder="1" applyAlignment="1">
      <alignment horizontal="center" vertical="center" textRotation="90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4" applyFont="1"/>
    <xf numFmtId="0" fontId="13" fillId="0" borderId="0" xfId="1" applyFont="1"/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4" fillId="2" borderId="25" xfId="0" applyNumberFormat="1" applyFont="1" applyFill="1" applyBorder="1" applyAlignment="1">
      <alignment horizontal="center" vertical="center" wrapText="1"/>
    </xf>
    <xf numFmtId="0" fontId="14" fillId="2" borderId="21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4" fillId="2" borderId="30" xfId="0" applyNumberFormat="1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 wrapText="1"/>
    </xf>
    <xf numFmtId="0" fontId="14" fillId="2" borderId="31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right" vertical="center" wrapText="1" indent="1"/>
    </xf>
    <xf numFmtId="0" fontId="14" fillId="2" borderId="33" xfId="0" applyNumberFormat="1" applyFont="1" applyFill="1" applyBorder="1" applyAlignment="1">
      <alignment horizontal="center" vertical="center"/>
    </xf>
    <xf numFmtId="0" fontId="14" fillId="2" borderId="31" xfId="0" applyNumberFormat="1" applyFont="1" applyFill="1" applyBorder="1" applyAlignment="1">
      <alignment horizontal="right" vertical="center" indent="1"/>
    </xf>
    <xf numFmtId="0" fontId="14" fillId="2" borderId="2" xfId="1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vertical="center" wrapText="1"/>
    </xf>
    <xf numFmtId="0" fontId="14" fillId="2" borderId="2" xfId="4" applyFont="1" applyFill="1" applyBorder="1" applyAlignment="1">
      <alignment horizontal="right" vertical="center" wrapText="1" indent="1"/>
    </xf>
    <xf numFmtId="0" fontId="17" fillId="2" borderId="1" xfId="4" applyFont="1" applyFill="1" applyBorder="1" applyAlignment="1">
      <alignment vertical="center"/>
    </xf>
    <xf numFmtId="0" fontId="14" fillId="2" borderId="2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center" vertical="center"/>
    </xf>
    <xf numFmtId="0" fontId="14" fillId="2" borderId="42" xfId="0" applyNumberFormat="1" applyFont="1" applyFill="1" applyBorder="1" applyAlignment="1">
      <alignment horizontal="center" vertical="center" wrapText="1"/>
    </xf>
    <xf numFmtId="0" fontId="14" fillId="2" borderId="39" xfId="0" applyNumberFormat="1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 shrinkToFit="1"/>
    </xf>
    <xf numFmtId="0" fontId="17" fillId="0" borderId="2" xfId="6" applyFont="1" applyBorder="1" applyAlignment="1">
      <alignment horizontal="left" vertical="center" wrapText="1"/>
    </xf>
    <xf numFmtId="0" fontId="18" fillId="0" borderId="2" xfId="1" applyFont="1" applyFill="1" applyBorder="1" applyAlignment="1">
      <alignment horizontal="center" vertical="center"/>
    </xf>
    <xf numFmtId="0" fontId="19" fillId="0" borderId="2" xfId="1" applyNumberFormat="1" applyFont="1" applyFill="1" applyBorder="1" applyAlignment="1">
      <alignment horizontal="center" vertical="center" wrapText="1"/>
    </xf>
    <xf numFmtId="0" fontId="19" fillId="3" borderId="2" xfId="6" applyFont="1" applyFill="1" applyBorder="1" applyAlignment="1">
      <alignment horizontal="left" vertical="center" wrapText="1"/>
    </xf>
    <xf numFmtId="0" fontId="19" fillId="0" borderId="2" xfId="1" applyFont="1" applyFill="1" applyBorder="1" applyAlignment="1">
      <alignment horizontal="center" vertical="center"/>
    </xf>
    <xf numFmtId="0" fontId="19" fillId="0" borderId="0" xfId="1" applyFont="1" applyBorder="1" applyAlignment="1">
      <alignment vertical="center"/>
    </xf>
    <xf numFmtId="0" fontId="19" fillId="3" borderId="14" xfId="6" applyFont="1" applyFill="1" applyBorder="1" applyAlignment="1">
      <alignment horizontal="center" vertical="center"/>
    </xf>
    <xf numFmtId="0" fontId="13" fillId="0" borderId="2" xfId="6" applyFont="1" applyBorder="1" applyAlignment="1">
      <alignment vertical="center"/>
    </xf>
    <xf numFmtId="0" fontId="13" fillId="0" borderId="2" xfId="1" applyFont="1" applyFill="1" applyBorder="1" applyAlignment="1">
      <alignment vertical="center"/>
    </xf>
    <xf numFmtId="0" fontId="13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 shrinkToFit="1"/>
    </xf>
    <xf numFmtId="0" fontId="13" fillId="9" borderId="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NumberFormat="1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wrapText="1"/>
    </xf>
    <xf numFmtId="0" fontId="14" fillId="2" borderId="10" xfId="1" applyNumberFormat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 shrinkToFit="1"/>
    </xf>
    <xf numFmtId="0" fontId="13" fillId="0" borderId="10" xfId="1" applyFont="1" applyFill="1" applyBorder="1" applyAlignment="1">
      <alignment horizontal="center" vertical="center"/>
    </xf>
    <xf numFmtId="0" fontId="14" fillId="2" borderId="10" xfId="0" applyNumberFormat="1" applyFont="1" applyFill="1" applyBorder="1" applyAlignment="1">
      <alignment horizontal="center" vertical="center"/>
    </xf>
    <xf numFmtId="0" fontId="13" fillId="0" borderId="10" xfId="1" applyNumberFormat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 shrinkToFit="1"/>
    </xf>
    <xf numFmtId="0" fontId="18" fillId="0" borderId="10" xfId="1" applyFont="1" applyFill="1" applyBorder="1" applyAlignment="1">
      <alignment horizontal="center" vertical="center" wrapText="1" shrinkToFit="1"/>
    </xf>
    <xf numFmtId="0" fontId="13" fillId="3" borderId="10" xfId="1" applyFont="1" applyFill="1" applyBorder="1" applyAlignment="1">
      <alignment horizontal="center" vertical="center"/>
    </xf>
    <xf numFmtId="0" fontId="13" fillId="0" borderId="9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19" fillId="3" borderId="10" xfId="6" applyFont="1" applyFill="1" applyBorder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22" fillId="2" borderId="3" xfId="0" applyNumberFormat="1" applyFont="1" applyFill="1" applyBorder="1" applyAlignment="1">
      <alignment horizontal="center" vertical="center" wrapText="1"/>
    </xf>
    <xf numFmtId="0" fontId="22" fillId="2" borderId="4" xfId="0" applyNumberFormat="1" applyFont="1" applyFill="1" applyBorder="1" applyAlignment="1">
      <alignment horizontal="center" vertical="center" wrapText="1"/>
    </xf>
    <xf numFmtId="0" fontId="22" fillId="2" borderId="29" xfId="0" applyNumberFormat="1" applyFont="1" applyFill="1" applyBorder="1" applyAlignment="1">
      <alignment horizontal="center" vertical="center" wrapText="1"/>
    </xf>
    <xf numFmtId="0" fontId="22" fillId="2" borderId="9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NumberFormat="1" applyFont="1" applyAlignment="1">
      <alignment horizontal="center" vertical="center"/>
    </xf>
    <xf numFmtId="0" fontId="23" fillId="3" borderId="2" xfId="0" applyFont="1" applyFill="1" applyBorder="1" applyAlignment="1">
      <alignment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6" borderId="2" xfId="0" applyNumberFormat="1" applyFont="1" applyFill="1" applyBorder="1" applyAlignment="1">
      <alignment horizontal="center" vertical="center" wrapText="1"/>
    </xf>
    <xf numFmtId="0" fontId="25" fillId="2" borderId="15" xfId="0" applyNumberFormat="1" applyFont="1" applyFill="1" applyBorder="1" applyAlignment="1">
      <alignment horizontal="center" vertical="center" wrapText="1"/>
    </xf>
    <xf numFmtId="0" fontId="25" fillId="2" borderId="19" xfId="0" applyNumberFormat="1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right" vertical="center" wrapText="1" inden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vertical="center" wrapText="1"/>
    </xf>
    <xf numFmtId="0" fontId="23" fillId="15" borderId="28" xfId="0" applyFont="1" applyFill="1" applyBorder="1" applyAlignment="1">
      <alignment horizontal="center" vertical="center" wrapText="1"/>
    </xf>
    <xf numFmtId="0" fontId="22" fillId="0" borderId="8" xfId="0" applyNumberFormat="1" applyFont="1" applyBorder="1" applyAlignment="1">
      <alignment horizontal="center" vertical="center" wrapText="1"/>
    </xf>
    <xf numFmtId="0" fontId="22" fillId="2" borderId="12" xfId="0" applyNumberFormat="1" applyFont="1" applyFill="1" applyBorder="1" applyAlignment="1">
      <alignment horizontal="center" vertical="center"/>
    </xf>
    <xf numFmtId="0" fontId="22" fillId="2" borderId="17" xfId="0" applyNumberFormat="1" applyFont="1" applyFill="1" applyBorder="1" applyAlignment="1">
      <alignment horizontal="center" vertical="center"/>
    </xf>
    <xf numFmtId="0" fontId="22" fillId="2" borderId="18" xfId="0" applyNumberFormat="1" applyFont="1" applyFill="1" applyBorder="1" applyAlignment="1">
      <alignment horizontal="right" vertical="center" indent="1"/>
    </xf>
    <xf numFmtId="0" fontId="22" fillId="2" borderId="38" xfId="0" applyNumberFormat="1" applyFont="1" applyFill="1" applyBorder="1" applyAlignment="1">
      <alignment horizontal="center" vertical="center"/>
    </xf>
    <xf numFmtId="0" fontId="22" fillId="2" borderId="49" xfId="0" applyNumberFormat="1" applyFont="1" applyFill="1" applyBorder="1" applyAlignment="1">
      <alignment horizontal="center" vertical="center"/>
    </xf>
    <xf numFmtId="0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6" fillId="0" borderId="0" xfId="0" applyNumberFormat="1" applyFont="1" applyAlignment="1">
      <alignment horizontal="center" vertical="center"/>
    </xf>
    <xf numFmtId="0" fontId="22" fillId="2" borderId="9" xfId="0" applyNumberFormat="1" applyFont="1" applyFill="1" applyBorder="1" applyAlignment="1">
      <alignment horizontal="center" vertical="center"/>
    </xf>
    <xf numFmtId="0" fontId="22" fillId="2" borderId="15" xfId="0" applyNumberFormat="1" applyFont="1" applyFill="1" applyBorder="1" applyAlignment="1">
      <alignment horizontal="center" vertical="center" wrapText="1"/>
    </xf>
    <xf numFmtId="0" fontId="22" fillId="2" borderId="19" xfId="0" applyNumberFormat="1" applyFont="1" applyFill="1" applyBorder="1" applyAlignment="1">
      <alignment horizontal="center" vertical="center" wrapText="1"/>
    </xf>
    <xf numFmtId="0" fontId="22" fillId="2" borderId="16" xfId="0" applyNumberFormat="1" applyFont="1" applyFill="1" applyBorder="1" applyAlignment="1">
      <alignment horizontal="center" vertical="center"/>
    </xf>
    <xf numFmtId="0" fontId="22" fillId="2" borderId="30" xfId="0" applyNumberFormat="1" applyFont="1" applyFill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center" vertical="center"/>
    </xf>
    <xf numFmtId="0" fontId="20" fillId="0" borderId="0" xfId="0" applyNumberFormat="1" applyFont="1" applyBorder="1" applyAlignment="1">
      <alignment vertical="center"/>
    </xf>
    <xf numFmtId="0" fontId="23" fillId="13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right" vertical="center" wrapText="1" indent="1"/>
    </xf>
    <xf numFmtId="0" fontId="22" fillId="2" borderId="2" xfId="0" applyFont="1" applyFill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2" fillId="2" borderId="33" xfId="0" applyNumberFormat="1" applyFont="1" applyFill="1" applyBorder="1" applyAlignment="1">
      <alignment horizontal="center" vertical="center"/>
    </xf>
    <xf numFmtId="0" fontId="22" fillId="2" borderId="31" xfId="0" applyNumberFormat="1" applyFont="1" applyFill="1" applyBorder="1" applyAlignment="1">
      <alignment horizontal="center" vertical="center"/>
    </xf>
    <xf numFmtId="0" fontId="22" fillId="2" borderId="31" xfId="0" applyNumberFormat="1" applyFont="1" applyFill="1" applyBorder="1" applyAlignment="1">
      <alignment horizontal="right" vertical="center" inden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25" xfId="0" applyNumberFormat="1" applyFont="1" applyFill="1" applyBorder="1" applyAlignment="1">
      <alignment horizontal="center" vertical="center" wrapText="1"/>
    </xf>
    <xf numFmtId="0" fontId="22" fillId="2" borderId="21" xfId="0" applyNumberFormat="1" applyFont="1" applyFill="1" applyBorder="1" applyAlignment="1">
      <alignment horizontal="center" vertical="center" wrapText="1"/>
    </xf>
    <xf numFmtId="0" fontId="22" fillId="2" borderId="42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2" borderId="2" xfId="0" applyNumberFormat="1" applyFont="1" applyFill="1" applyBorder="1" applyAlignment="1">
      <alignment horizontal="center" vertical="center" wrapText="1"/>
    </xf>
    <xf numFmtId="0" fontId="27" fillId="0" borderId="0" xfId="4" applyFont="1"/>
    <xf numFmtId="0" fontId="28" fillId="0" borderId="0" xfId="4" applyFont="1"/>
    <xf numFmtId="0" fontId="23" fillId="0" borderId="2" xfId="4" applyFont="1" applyFill="1" applyBorder="1" applyAlignment="1">
      <alignment vertical="center"/>
    </xf>
    <xf numFmtId="0" fontId="23" fillId="0" borderId="2" xfId="4" applyFont="1" applyFill="1" applyBorder="1" applyAlignment="1">
      <alignment horizontal="center" vertical="center" wrapText="1"/>
    </xf>
    <xf numFmtId="0" fontId="23" fillId="0" borderId="10" xfId="4" applyFont="1" applyFill="1" applyBorder="1" applyAlignment="1">
      <alignment horizontal="center" vertical="center" wrapText="1"/>
    </xf>
    <xf numFmtId="0" fontId="23" fillId="3" borderId="2" xfId="4" applyFont="1" applyFill="1" applyBorder="1" applyAlignment="1">
      <alignment vertical="center" wrapText="1"/>
    </xf>
    <xf numFmtId="0" fontId="23" fillId="3" borderId="2" xfId="4" applyFont="1" applyFill="1" applyBorder="1" applyAlignment="1">
      <alignment horizontal="center" vertical="center" wrapText="1"/>
    </xf>
    <xf numFmtId="0" fontId="23" fillId="3" borderId="10" xfId="4" applyFont="1" applyFill="1" applyBorder="1" applyAlignment="1">
      <alignment horizontal="center" vertical="center" wrapText="1"/>
    </xf>
    <xf numFmtId="0" fontId="23" fillId="0" borderId="2" xfId="4" applyFont="1" applyFill="1" applyBorder="1" applyAlignment="1">
      <alignment vertical="center" wrapText="1"/>
    </xf>
    <xf numFmtId="0" fontId="23" fillId="0" borderId="2" xfId="4" applyFont="1" applyFill="1" applyBorder="1" applyAlignment="1">
      <alignment horizontal="center" vertical="center"/>
    </xf>
    <xf numFmtId="0" fontId="23" fillId="0" borderId="10" xfId="4" applyFont="1" applyFill="1" applyBorder="1" applyAlignment="1">
      <alignment horizontal="center" vertical="center"/>
    </xf>
    <xf numFmtId="0" fontId="23" fillId="3" borderId="2" xfId="4" applyFont="1" applyFill="1" applyBorder="1" applyAlignment="1">
      <alignment horizontal="left" vertical="center" wrapText="1"/>
    </xf>
    <xf numFmtId="0" fontId="23" fillId="14" borderId="2" xfId="0" applyFont="1" applyFill="1" applyBorder="1" applyAlignment="1">
      <alignment horizontal="center" vertical="center" wrapText="1"/>
    </xf>
    <xf numFmtId="0" fontId="23" fillId="12" borderId="2" xfId="1" applyNumberFormat="1" applyFont="1" applyFill="1" applyBorder="1" applyAlignment="1">
      <alignment horizontal="center" vertical="center" wrapText="1"/>
    </xf>
    <xf numFmtId="0" fontId="23" fillId="0" borderId="2" xfId="6" applyFont="1" applyBorder="1" applyAlignment="1">
      <alignment vertical="center"/>
    </xf>
    <xf numFmtId="0" fontId="23" fillId="3" borderId="2" xfId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28" fillId="0" borderId="0" xfId="4" applyFont="1" applyFill="1" applyBorder="1"/>
    <xf numFmtId="0" fontId="22" fillId="3" borderId="0" xfId="1" applyNumberFormat="1" applyFont="1" applyFill="1" applyBorder="1" applyAlignment="1">
      <alignment horizontal="center" vertical="center" textRotation="1" wrapText="1"/>
    </xf>
    <xf numFmtId="0" fontId="22" fillId="2" borderId="2" xfId="1" applyNumberFormat="1" applyFont="1" applyFill="1" applyBorder="1" applyAlignment="1">
      <alignment horizontal="center" vertical="center" wrapText="1"/>
    </xf>
    <xf numFmtId="0" fontId="22" fillId="2" borderId="10" xfId="1" applyNumberFormat="1" applyFont="1" applyFill="1" applyBorder="1" applyAlignment="1">
      <alignment horizontal="center" vertical="center" wrapText="1"/>
    </xf>
    <xf numFmtId="0" fontId="24" fillId="3" borderId="2" xfId="4" applyFont="1" applyFill="1" applyBorder="1" applyAlignment="1">
      <alignment horizontal="center" vertical="center" wrapText="1"/>
    </xf>
    <xf numFmtId="0" fontId="24" fillId="3" borderId="10" xfId="4" applyFont="1" applyFill="1" applyBorder="1" applyAlignment="1">
      <alignment horizontal="center" vertical="center" wrapText="1"/>
    </xf>
    <xf numFmtId="0" fontId="23" fillId="3" borderId="2" xfId="1" applyFont="1" applyFill="1" applyBorder="1" applyAlignment="1">
      <alignment horizontal="center" vertical="center" wrapText="1" shrinkToFit="1"/>
    </xf>
    <xf numFmtId="0" fontId="23" fillId="3" borderId="10" xfId="1" applyFont="1" applyFill="1" applyBorder="1" applyAlignment="1">
      <alignment horizontal="center" vertical="center" wrapText="1" shrinkToFit="1"/>
    </xf>
    <xf numFmtId="0" fontId="23" fillId="0" borderId="2" xfId="1" applyFont="1" applyFill="1" applyBorder="1" applyAlignment="1">
      <alignment horizontal="left" vertical="center" wrapText="1"/>
    </xf>
    <xf numFmtId="0" fontId="23" fillId="0" borderId="0" xfId="0" applyNumberFormat="1" applyFont="1" applyBorder="1" applyAlignment="1">
      <alignment horizontal="center" vertical="center"/>
    </xf>
    <xf numFmtId="0" fontId="22" fillId="0" borderId="1" xfId="1" applyNumberFormat="1" applyFont="1" applyFill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center" vertical="center"/>
    </xf>
    <xf numFmtId="0" fontId="23" fillId="0" borderId="10" xfId="1" applyFont="1" applyFill="1" applyBorder="1" applyAlignment="1">
      <alignment horizontal="center" vertical="center"/>
    </xf>
    <xf numFmtId="0" fontId="22" fillId="3" borderId="0" xfId="1" applyNumberFormat="1" applyFont="1" applyFill="1" applyBorder="1" applyAlignment="1">
      <alignment horizontal="center" vertical="center"/>
    </xf>
    <xf numFmtId="0" fontId="22" fillId="3" borderId="0" xfId="1" applyNumberFormat="1" applyFont="1" applyFill="1" applyBorder="1" applyAlignment="1">
      <alignment horizontal="center" vertical="center" textRotation="90"/>
    </xf>
    <xf numFmtId="0" fontId="23" fillId="3" borderId="0" xfId="1" applyNumberFormat="1" applyFont="1" applyFill="1" applyBorder="1" applyAlignment="1">
      <alignment horizontal="center" vertical="center"/>
    </xf>
    <xf numFmtId="0" fontId="28" fillId="0" borderId="0" xfId="4" applyFont="1" applyBorder="1"/>
    <xf numFmtId="0" fontId="20" fillId="0" borderId="0" xfId="0" applyFont="1"/>
    <xf numFmtId="0" fontId="29" fillId="0" borderId="0" xfId="4" applyFont="1"/>
    <xf numFmtId="0" fontId="30" fillId="0" borderId="0" xfId="0" applyNumberFormat="1" applyFont="1" applyBorder="1" applyAlignment="1">
      <alignment horizontal="center" vertical="center" wrapText="1"/>
    </xf>
    <xf numFmtId="0" fontId="30" fillId="0" borderId="0" xfId="0" applyNumberFormat="1" applyFont="1" applyBorder="1" applyAlignment="1">
      <alignment horizontal="left" vertical="center" wrapText="1"/>
    </xf>
    <xf numFmtId="0" fontId="30" fillId="0" borderId="0" xfId="0" applyNumberFormat="1" applyFont="1" applyAlignment="1">
      <alignment horizontal="center" vertical="center" wrapText="1"/>
    </xf>
    <xf numFmtId="0" fontId="32" fillId="0" borderId="0" xfId="4" applyFont="1" applyAlignment="1">
      <alignment horizontal="center" wrapText="1"/>
    </xf>
    <xf numFmtId="0" fontId="33" fillId="2" borderId="25" xfId="1" applyNumberFormat="1" applyFont="1" applyFill="1" applyBorder="1" applyAlignment="1">
      <alignment horizontal="center" vertical="center" textRotation="90" wrapText="1"/>
    </xf>
    <xf numFmtId="0" fontId="33" fillId="2" borderId="21" xfId="0" applyNumberFormat="1" applyFont="1" applyFill="1" applyBorder="1" applyAlignment="1">
      <alignment horizontal="center" vertical="center" wrapText="1"/>
    </xf>
    <xf numFmtId="0" fontId="33" fillId="2" borderId="44" xfId="0" applyNumberFormat="1" applyFont="1" applyFill="1" applyBorder="1" applyAlignment="1">
      <alignment horizontal="center" vertical="center" wrapText="1"/>
    </xf>
    <xf numFmtId="0" fontId="33" fillId="2" borderId="48" xfId="0" applyNumberFormat="1" applyFont="1" applyFill="1" applyBorder="1" applyAlignment="1">
      <alignment horizontal="center" vertical="center" wrapText="1"/>
    </xf>
    <xf numFmtId="0" fontId="34" fillId="0" borderId="0" xfId="4" applyFont="1" applyAlignment="1">
      <alignment horizontal="center" wrapText="1"/>
    </xf>
    <xf numFmtId="0" fontId="35" fillId="12" borderId="5" xfId="0" applyFont="1" applyFill="1" applyBorder="1" applyAlignment="1">
      <alignment horizontal="center" vertical="center" wrapText="1"/>
    </xf>
    <xf numFmtId="0" fontId="35" fillId="3" borderId="14" xfId="1" applyNumberFormat="1" applyFont="1" applyFill="1" applyBorder="1" applyAlignment="1">
      <alignment horizontal="center" vertical="center" wrapText="1"/>
    </xf>
    <xf numFmtId="0" fontId="35" fillId="3" borderId="10" xfId="1" applyNumberFormat="1" applyFont="1" applyFill="1" applyBorder="1" applyAlignment="1">
      <alignment horizontal="center" vertical="center" wrapText="1"/>
    </xf>
    <xf numFmtId="0" fontId="35" fillId="0" borderId="14" xfId="4" applyFont="1" applyFill="1" applyBorder="1" applyAlignment="1">
      <alignment horizontal="center" vertical="center" wrapText="1"/>
    </xf>
    <xf numFmtId="0" fontId="35" fillId="0" borderId="10" xfId="4" applyFont="1" applyFill="1" applyBorder="1" applyAlignment="1">
      <alignment horizontal="center" vertical="center" wrapText="1"/>
    </xf>
    <xf numFmtId="0" fontId="35" fillId="3" borderId="2" xfId="4" applyFont="1" applyFill="1" applyBorder="1" applyAlignment="1">
      <alignment horizontal="left" vertical="center" wrapText="1"/>
    </xf>
    <xf numFmtId="0" fontId="35" fillId="3" borderId="14" xfId="4" applyFont="1" applyFill="1" applyBorder="1" applyAlignment="1">
      <alignment horizontal="center" vertical="center" wrapText="1"/>
    </xf>
    <xf numFmtId="0" fontId="35" fillId="3" borderId="10" xfId="4" applyFont="1" applyFill="1" applyBorder="1" applyAlignment="1">
      <alignment horizontal="center" vertical="center" wrapText="1"/>
    </xf>
    <xf numFmtId="0" fontId="35" fillId="0" borderId="2" xfId="1" applyFont="1" applyFill="1" applyBorder="1" applyAlignment="1">
      <alignment horizontal="center" vertical="center" wrapText="1"/>
    </xf>
    <xf numFmtId="0" fontId="35" fillId="0" borderId="10" xfId="1" applyFont="1" applyFill="1" applyBorder="1" applyAlignment="1">
      <alignment horizontal="center" vertical="center" wrapText="1"/>
    </xf>
    <xf numFmtId="0" fontId="35" fillId="0" borderId="0" xfId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36" fillId="0" borderId="2" xfId="1" applyNumberFormat="1" applyFont="1" applyFill="1" applyBorder="1" applyAlignment="1">
      <alignment horizontal="center" vertical="center" wrapText="1"/>
    </xf>
    <xf numFmtId="0" fontId="36" fillId="0" borderId="2" xfId="4" applyFont="1" applyFill="1" applyBorder="1" applyAlignment="1">
      <alignment horizontal="left" vertical="center" wrapText="1"/>
    </xf>
    <xf numFmtId="0" fontId="35" fillId="3" borderId="14" xfId="6" applyFont="1" applyFill="1" applyBorder="1" applyAlignment="1">
      <alignment horizontal="center" vertical="center" wrapText="1"/>
    </xf>
    <xf numFmtId="0" fontId="35" fillId="0" borderId="10" xfId="6" applyFont="1" applyFill="1" applyBorder="1" applyAlignment="1">
      <alignment horizontal="center" vertical="center" wrapText="1"/>
    </xf>
    <xf numFmtId="0" fontId="36" fillId="3" borderId="2" xfId="1" applyNumberFormat="1" applyFont="1" applyFill="1" applyBorder="1" applyAlignment="1">
      <alignment horizontal="center" vertical="center" wrapText="1"/>
    </xf>
    <xf numFmtId="0" fontId="36" fillId="3" borderId="2" xfId="6" applyFont="1" applyFill="1" applyBorder="1" applyAlignment="1">
      <alignment horizontal="left" vertical="center" wrapText="1"/>
    </xf>
    <xf numFmtId="0" fontId="35" fillId="3" borderId="10" xfId="6" applyFont="1" applyFill="1" applyBorder="1" applyAlignment="1">
      <alignment horizontal="center" vertical="center" wrapText="1"/>
    </xf>
    <xf numFmtId="0" fontId="36" fillId="3" borderId="5" xfId="1" applyNumberFormat="1" applyFont="1" applyFill="1" applyBorder="1" applyAlignment="1">
      <alignment horizontal="center" vertical="center" wrapText="1"/>
    </xf>
    <xf numFmtId="0" fontId="36" fillId="3" borderId="20" xfId="4" applyFont="1" applyFill="1" applyBorder="1" applyAlignment="1">
      <alignment horizontal="left" vertical="center" wrapText="1"/>
    </xf>
    <xf numFmtId="0" fontId="34" fillId="2" borderId="15" xfId="4" applyFont="1" applyFill="1" applyBorder="1" applyAlignment="1">
      <alignment horizontal="center" vertical="center" wrapText="1"/>
    </xf>
    <xf numFmtId="0" fontId="33" fillId="2" borderId="19" xfId="4" applyFont="1" applyFill="1" applyBorder="1" applyAlignment="1">
      <alignment horizontal="center" vertical="center" wrapText="1"/>
    </xf>
    <xf numFmtId="0" fontId="33" fillId="2" borderId="20" xfId="4" applyFont="1" applyFill="1" applyBorder="1" applyAlignment="1">
      <alignment horizontal="right" vertical="center" wrapText="1"/>
    </xf>
    <xf numFmtId="0" fontId="33" fillId="2" borderId="14" xfId="4" applyFont="1" applyFill="1" applyBorder="1" applyAlignment="1">
      <alignment horizontal="center" vertical="center" wrapText="1"/>
    </xf>
    <xf numFmtId="0" fontId="33" fillId="2" borderId="10" xfId="4" applyFont="1" applyFill="1" applyBorder="1" applyAlignment="1">
      <alignment horizontal="center" vertical="center" wrapText="1"/>
    </xf>
    <xf numFmtId="0" fontId="35" fillId="0" borderId="2" xfId="1" applyFont="1" applyFill="1" applyBorder="1" applyAlignment="1">
      <alignment horizontal="left" vertical="center" wrapText="1"/>
    </xf>
    <xf numFmtId="0" fontId="35" fillId="7" borderId="14" xfId="0" applyFont="1" applyFill="1" applyBorder="1" applyAlignment="1">
      <alignment horizontal="center" vertical="center" wrapText="1"/>
    </xf>
    <xf numFmtId="0" fontId="35" fillId="0" borderId="10" xfId="4" applyFont="1" applyBorder="1" applyAlignment="1">
      <alignment horizontal="center" vertical="center" wrapText="1"/>
    </xf>
    <xf numFmtId="0" fontId="34" fillId="0" borderId="2" xfId="6" applyFont="1" applyBorder="1" applyAlignment="1">
      <alignment horizontal="left" vertical="center" wrapText="1"/>
    </xf>
    <xf numFmtId="0" fontId="35" fillId="0" borderId="14" xfId="4" applyFont="1" applyBorder="1" applyAlignment="1">
      <alignment horizontal="center" vertical="center" wrapText="1"/>
    </xf>
    <xf numFmtId="0" fontId="33" fillId="2" borderId="16" xfId="0" applyNumberFormat="1" applyFont="1" applyFill="1" applyBorder="1" applyAlignment="1">
      <alignment horizontal="center" vertical="center" wrapText="1"/>
    </xf>
    <xf numFmtId="0" fontId="33" fillId="2" borderId="17" xfId="0" applyNumberFormat="1" applyFont="1" applyFill="1" applyBorder="1" applyAlignment="1">
      <alignment horizontal="center" vertical="center" wrapText="1"/>
    </xf>
    <xf numFmtId="0" fontId="33" fillId="2" borderId="31" xfId="0" applyNumberFormat="1" applyFont="1" applyFill="1" applyBorder="1" applyAlignment="1">
      <alignment horizontal="right" vertical="center" indent="1"/>
    </xf>
    <xf numFmtId="0" fontId="33" fillId="2" borderId="30" xfId="0" applyNumberFormat="1" applyFont="1" applyFill="1" applyBorder="1" applyAlignment="1">
      <alignment horizontal="center" vertical="center" wrapText="1"/>
    </xf>
    <xf numFmtId="0" fontId="33" fillId="2" borderId="11" xfId="0" applyNumberFormat="1" applyFont="1" applyFill="1" applyBorder="1" applyAlignment="1">
      <alignment horizontal="center" vertical="center" wrapText="1"/>
    </xf>
    <xf numFmtId="0" fontId="34" fillId="0" borderId="0" xfId="4" applyFont="1" applyAlignment="1">
      <alignment horizontal="center" vertical="center" wrapText="1"/>
    </xf>
    <xf numFmtId="0" fontId="34" fillId="0" borderId="0" xfId="4" applyFont="1" applyAlignment="1">
      <alignment horizontal="left" vertical="center" wrapText="1"/>
    </xf>
    <xf numFmtId="0" fontId="32" fillId="0" borderId="0" xfId="4" applyFont="1" applyAlignment="1">
      <alignment horizontal="center" vertical="center" wrapText="1"/>
    </xf>
    <xf numFmtId="0" fontId="32" fillId="0" borderId="0" xfId="4" applyFont="1" applyAlignment="1">
      <alignment horizontal="left" vertical="center" wrapText="1"/>
    </xf>
    <xf numFmtId="0" fontId="20" fillId="0" borderId="0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left"/>
    </xf>
    <xf numFmtId="0" fontId="20" fillId="0" borderId="0" xfId="0" applyNumberFormat="1" applyFont="1" applyAlignment="1">
      <alignment horizontal="center"/>
    </xf>
    <xf numFmtId="0" fontId="27" fillId="0" borderId="0" xfId="4" applyFont="1" applyAlignment="1">
      <alignment horizontal="center"/>
    </xf>
    <xf numFmtId="0" fontId="22" fillId="2" borderId="25" xfId="0" applyNumberFormat="1" applyFont="1" applyFill="1" applyBorder="1" applyAlignment="1">
      <alignment horizontal="center" wrapText="1"/>
    </xf>
    <xf numFmtId="0" fontId="28" fillId="0" borderId="0" xfId="4" applyFont="1" applyAlignment="1">
      <alignment horizontal="center"/>
    </xf>
    <xf numFmtId="0" fontId="23" fillId="0" borderId="2" xfId="6" applyFont="1" applyFill="1" applyBorder="1" applyAlignment="1">
      <alignment horizontal="left" vertical="center"/>
    </xf>
    <xf numFmtId="0" fontId="23" fillId="0" borderId="2" xfId="6" applyFont="1" applyBorder="1" applyAlignment="1">
      <alignment horizontal="center" vertical="center"/>
    </xf>
    <xf numFmtId="0" fontId="23" fillId="0" borderId="10" xfId="6" applyFont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23" fillId="3" borderId="2" xfId="6" applyFont="1" applyFill="1" applyBorder="1" applyAlignment="1">
      <alignment horizontal="left" vertical="center"/>
    </xf>
    <xf numFmtId="0" fontId="23" fillId="3" borderId="2" xfId="6" applyFont="1" applyFill="1" applyBorder="1" applyAlignment="1">
      <alignment horizontal="center" vertical="center"/>
    </xf>
    <xf numFmtId="0" fontId="23" fillId="3" borderId="10" xfId="6" applyFont="1" applyFill="1" applyBorder="1" applyAlignment="1">
      <alignment horizontal="center" vertical="center"/>
    </xf>
    <xf numFmtId="0" fontId="23" fillId="0" borderId="2" xfId="6" applyFont="1" applyBorder="1" applyAlignment="1">
      <alignment horizontal="left" vertical="center"/>
    </xf>
    <xf numFmtId="0" fontId="23" fillId="0" borderId="2" xfId="6" applyFont="1" applyFill="1" applyBorder="1" applyAlignment="1">
      <alignment horizontal="center" vertical="center"/>
    </xf>
    <xf numFmtId="0" fontId="23" fillId="0" borderId="10" xfId="6" applyFont="1" applyFill="1" applyBorder="1" applyAlignment="1">
      <alignment horizontal="center" vertical="center"/>
    </xf>
    <xf numFmtId="0" fontId="23" fillId="0" borderId="2" xfId="6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right" vertical="center" wrapText="1"/>
    </xf>
    <xf numFmtId="0" fontId="23" fillId="0" borderId="2" xfId="6" applyFont="1" applyBorder="1" applyAlignment="1">
      <alignment horizontal="left" vertical="center" wrapText="1"/>
    </xf>
    <xf numFmtId="0" fontId="22" fillId="2" borderId="33" xfId="0" applyNumberFormat="1" applyFont="1" applyFill="1" applyBorder="1" applyAlignment="1">
      <alignment horizontal="center"/>
    </xf>
    <xf numFmtId="0" fontId="22" fillId="2" borderId="31" xfId="0" applyNumberFormat="1" applyFont="1" applyFill="1" applyBorder="1" applyAlignment="1">
      <alignment horizontal="center"/>
    </xf>
    <xf numFmtId="0" fontId="22" fillId="2" borderId="31" xfId="0" applyNumberFormat="1" applyFont="1" applyFill="1" applyBorder="1" applyAlignment="1">
      <alignment horizontal="right" vertical="center"/>
    </xf>
    <xf numFmtId="0" fontId="28" fillId="0" borderId="0" xfId="6" applyFont="1" applyAlignment="1">
      <alignment horizontal="center"/>
    </xf>
    <xf numFmtId="0" fontId="28" fillId="0" borderId="0" xfId="6" applyFont="1" applyAlignment="1">
      <alignment horizontal="left"/>
    </xf>
    <xf numFmtId="0" fontId="27" fillId="0" borderId="0" xfId="6" applyFont="1" applyAlignment="1">
      <alignment horizontal="center"/>
    </xf>
    <xf numFmtId="0" fontId="27" fillId="0" borderId="0" xfId="6" applyFont="1" applyAlignment="1">
      <alignment horizontal="left"/>
    </xf>
    <xf numFmtId="0" fontId="23" fillId="0" borderId="2" xfId="6" applyFont="1" applyFill="1" applyBorder="1" applyAlignment="1">
      <alignment vertical="center"/>
    </xf>
    <xf numFmtId="0" fontId="28" fillId="0" borderId="2" xfId="6" applyFont="1" applyBorder="1" applyAlignment="1">
      <alignment horizontal="center" vertical="center"/>
    </xf>
    <xf numFmtId="0" fontId="28" fillId="0" borderId="10" xfId="6" applyFont="1" applyBorder="1" applyAlignment="1">
      <alignment horizontal="center" vertical="center"/>
    </xf>
    <xf numFmtId="0" fontId="28" fillId="3" borderId="2" xfId="6" applyFont="1" applyFill="1" applyBorder="1" applyAlignment="1">
      <alignment horizontal="center" vertical="center"/>
    </xf>
    <xf numFmtId="0" fontId="28" fillId="0" borderId="0" xfId="6" applyFont="1"/>
    <xf numFmtId="0" fontId="23" fillId="9" borderId="2" xfId="0" applyFont="1" applyFill="1" applyBorder="1" applyAlignment="1">
      <alignment horizontal="center" vertical="center" wrapText="1"/>
    </xf>
    <xf numFmtId="0" fontId="28" fillId="3" borderId="10" xfId="6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/>
    </xf>
    <xf numFmtId="0" fontId="28" fillId="0" borderId="14" xfId="6" applyFont="1" applyBorder="1" applyAlignment="1">
      <alignment horizontal="center" vertical="center"/>
    </xf>
    <xf numFmtId="0" fontId="38" fillId="0" borderId="2" xfId="1" applyNumberFormat="1" applyFont="1" applyFill="1" applyBorder="1" applyAlignment="1">
      <alignment horizontal="center" vertical="center" wrapText="1"/>
    </xf>
    <xf numFmtId="0" fontId="38" fillId="3" borderId="2" xfId="6" applyFont="1" applyFill="1" applyBorder="1" applyAlignment="1">
      <alignment horizontal="left" vertical="center" wrapText="1"/>
    </xf>
    <xf numFmtId="0" fontId="38" fillId="3" borderId="14" xfId="6" applyFont="1" applyFill="1" applyBorder="1" applyAlignment="1">
      <alignment horizontal="center" vertical="center" wrapText="1"/>
    </xf>
    <xf numFmtId="0" fontId="38" fillId="0" borderId="10" xfId="6" applyFont="1" applyFill="1" applyBorder="1" applyAlignment="1">
      <alignment horizontal="center" vertical="center" wrapText="1"/>
    </xf>
    <xf numFmtId="0" fontId="28" fillId="0" borderId="0" xfId="6" applyFont="1" applyAlignment="1"/>
    <xf numFmtId="0" fontId="38" fillId="0" borderId="2" xfId="6" applyFont="1" applyBorder="1" applyAlignment="1">
      <alignment horizontal="left" vertical="center"/>
    </xf>
    <xf numFmtId="0" fontId="38" fillId="0" borderId="2" xfId="6" applyFont="1" applyBorder="1" applyAlignment="1">
      <alignment horizontal="center" vertical="center"/>
    </xf>
    <xf numFmtId="0" fontId="38" fillId="0" borderId="10" xfId="6" applyFont="1" applyBorder="1" applyAlignment="1">
      <alignment horizontal="center" vertical="center"/>
    </xf>
    <xf numFmtId="0" fontId="38" fillId="0" borderId="2" xfId="4" applyFont="1" applyFill="1" applyBorder="1" applyAlignment="1">
      <alignment horizontal="left" vertical="center" wrapText="1"/>
    </xf>
    <xf numFmtId="0" fontId="28" fillId="2" borderId="1" xfId="4" applyFont="1" applyFill="1" applyBorder="1" applyAlignment="1">
      <alignment vertical="center"/>
    </xf>
    <xf numFmtId="0" fontId="22" fillId="2" borderId="2" xfId="4" applyFont="1" applyFill="1" applyBorder="1" applyAlignment="1">
      <alignment vertical="center" wrapText="1"/>
    </xf>
    <xf numFmtId="0" fontId="22" fillId="2" borderId="2" xfId="4" applyFont="1" applyFill="1" applyBorder="1" applyAlignment="1">
      <alignment horizontal="right" vertical="center" wrapText="1" indent="1"/>
    </xf>
    <xf numFmtId="0" fontId="22" fillId="2" borderId="2" xfId="0" applyNumberFormat="1" applyFont="1" applyFill="1" applyBorder="1" applyAlignment="1">
      <alignment horizontal="center" vertical="center"/>
    </xf>
    <xf numFmtId="0" fontId="22" fillId="2" borderId="10" xfId="0" applyNumberFormat="1" applyFont="1" applyFill="1" applyBorder="1" applyAlignment="1">
      <alignment horizontal="center" vertical="center"/>
    </xf>
    <xf numFmtId="0" fontId="28" fillId="0" borderId="2" xfId="6" applyFont="1" applyBorder="1" applyAlignment="1">
      <alignment horizontal="left" vertical="center" wrapText="1"/>
    </xf>
    <xf numFmtId="0" fontId="23" fillId="0" borderId="2" xfId="4" applyFont="1" applyBorder="1" applyAlignment="1">
      <alignment horizontal="center" vertical="center"/>
    </xf>
    <xf numFmtId="0" fontId="24" fillId="0" borderId="0" xfId="6" applyFont="1"/>
    <xf numFmtId="0" fontId="27" fillId="0" borderId="0" xfId="6" applyFont="1"/>
    <xf numFmtId="0" fontId="23" fillId="0" borderId="2" xfId="1" applyFont="1" applyFill="1" applyBorder="1" applyAlignment="1">
      <alignment horizontal="center" vertical="center" wrapText="1"/>
    </xf>
    <xf numFmtId="0" fontId="23" fillId="0" borderId="10" xfId="1" applyFont="1" applyFill="1" applyBorder="1" applyAlignment="1">
      <alignment horizontal="center" vertical="center" wrapText="1"/>
    </xf>
    <xf numFmtId="0" fontId="30" fillId="0" borderId="0" xfId="0" applyFont="1"/>
    <xf numFmtId="0" fontId="33" fillId="2" borderId="25" xfId="0" applyNumberFormat="1" applyFont="1" applyFill="1" applyBorder="1" applyAlignment="1">
      <alignment horizontal="center" vertical="center" wrapText="1"/>
    </xf>
    <xf numFmtId="0" fontId="33" fillId="2" borderId="42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35" fillId="13" borderId="2" xfId="0" applyFont="1" applyFill="1" applyBorder="1" applyAlignment="1">
      <alignment horizontal="center" vertical="center" wrapText="1"/>
    </xf>
    <xf numFmtId="0" fontId="39" fillId="0" borderId="2" xfId="1" applyFont="1" applyFill="1" applyBorder="1" applyAlignment="1">
      <alignment horizontal="center" vertical="center" wrapText="1"/>
    </xf>
    <xf numFmtId="0" fontId="39" fillId="0" borderId="10" xfId="1" applyFont="1" applyFill="1" applyBorder="1" applyAlignment="1">
      <alignment horizontal="center" vertical="center" wrapText="1"/>
    </xf>
    <xf numFmtId="0" fontId="35" fillId="3" borderId="2" xfId="1" applyFont="1" applyFill="1" applyBorder="1" applyAlignment="1">
      <alignment horizontal="left" vertical="center" wrapText="1"/>
    </xf>
    <xf numFmtId="0" fontId="35" fillId="3" borderId="2" xfId="1" applyFont="1" applyFill="1" applyBorder="1" applyAlignment="1">
      <alignment horizontal="center" vertical="center" wrapText="1"/>
    </xf>
    <xf numFmtId="0" fontId="35" fillId="3" borderId="10" xfId="1" applyFont="1" applyFill="1" applyBorder="1" applyAlignment="1">
      <alignment horizontal="center" vertical="center" wrapText="1"/>
    </xf>
    <xf numFmtId="0" fontId="35" fillId="0" borderId="2" xfId="1" applyNumberFormat="1" applyFont="1" applyFill="1" applyBorder="1" applyAlignment="1">
      <alignment horizontal="left" vertical="center"/>
    </xf>
    <xf numFmtId="0" fontId="35" fillId="0" borderId="2" xfId="1" applyNumberFormat="1" applyFont="1" applyFill="1" applyBorder="1" applyAlignment="1">
      <alignment horizontal="center" vertical="center"/>
    </xf>
    <xf numFmtId="0" fontId="35" fillId="0" borderId="10" xfId="1" applyNumberFormat="1" applyFont="1" applyFill="1" applyBorder="1" applyAlignment="1">
      <alignment horizontal="center" vertical="center"/>
    </xf>
    <xf numFmtId="0" fontId="35" fillId="14" borderId="5" xfId="0" applyFont="1" applyFill="1" applyBorder="1" applyAlignment="1">
      <alignment horizontal="center" vertical="center" wrapText="1"/>
    </xf>
    <xf numFmtId="0" fontId="35" fillId="0" borderId="2" xfId="6" applyFont="1" applyBorder="1" applyAlignment="1">
      <alignment vertical="center"/>
    </xf>
    <xf numFmtId="0" fontId="35" fillId="0" borderId="2" xfId="1" applyFont="1" applyFill="1" applyBorder="1" applyAlignment="1">
      <alignment horizontal="center" vertical="center"/>
    </xf>
    <xf numFmtId="0" fontId="35" fillId="0" borderId="10" xfId="1" applyFont="1" applyFill="1" applyBorder="1" applyAlignment="1">
      <alignment horizontal="center" vertical="center"/>
    </xf>
    <xf numFmtId="0" fontId="33" fillId="2" borderId="1" xfId="0" applyNumberFormat="1" applyFont="1" applyFill="1" applyBorder="1" applyAlignment="1">
      <alignment horizontal="center" vertical="center" wrapText="1"/>
    </xf>
    <xf numFmtId="0" fontId="33" fillId="2" borderId="2" xfId="0" applyNumberFormat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right" vertical="center" wrapText="1" indent="1"/>
    </xf>
    <xf numFmtId="0" fontId="33" fillId="2" borderId="2" xfId="1" applyNumberFormat="1" applyFont="1" applyFill="1" applyBorder="1" applyAlignment="1">
      <alignment horizontal="center" vertical="center" wrapText="1"/>
    </xf>
    <xf numFmtId="0" fontId="33" fillId="2" borderId="10" xfId="1" applyNumberFormat="1" applyFont="1" applyFill="1" applyBorder="1" applyAlignment="1">
      <alignment horizontal="center" vertical="center" wrapText="1"/>
    </xf>
    <xf numFmtId="0" fontId="35" fillId="0" borderId="2" xfId="1" applyNumberFormat="1" applyFont="1" applyFill="1" applyBorder="1" applyAlignment="1">
      <alignment horizontal="left" vertical="center" wrapText="1"/>
    </xf>
    <xf numFmtId="0" fontId="35" fillId="3" borderId="2" xfId="1" applyNumberFormat="1" applyFont="1" applyFill="1" applyBorder="1" applyAlignment="1">
      <alignment horizontal="left" vertical="center" wrapText="1"/>
    </xf>
    <xf numFmtId="0" fontId="33" fillId="2" borderId="1" xfId="6" applyFont="1" applyFill="1" applyBorder="1" applyAlignment="1">
      <alignment horizontal="center" vertical="center" textRotation="90"/>
    </xf>
    <xf numFmtId="0" fontId="35" fillId="2" borderId="2" xfId="0" applyNumberFormat="1" applyFont="1" applyFill="1" applyBorder="1" applyAlignment="1">
      <alignment horizontal="center" vertical="center" wrapText="1"/>
    </xf>
    <xf numFmtId="0" fontId="33" fillId="15" borderId="2" xfId="0" applyFont="1" applyFill="1" applyBorder="1" applyAlignment="1">
      <alignment horizontal="right" vertical="center" wrapText="1" indent="1"/>
    </xf>
    <xf numFmtId="0" fontId="33" fillId="15" borderId="2" xfId="1" applyNumberFormat="1" applyFont="1" applyFill="1" applyBorder="1" applyAlignment="1">
      <alignment horizontal="center" vertical="center" wrapText="1"/>
    </xf>
    <xf numFmtId="0" fontId="33" fillId="15" borderId="10" xfId="1" applyNumberFormat="1" applyFont="1" applyFill="1" applyBorder="1" applyAlignment="1">
      <alignment horizontal="center" vertical="center" wrapText="1"/>
    </xf>
    <xf numFmtId="0" fontId="35" fillId="7" borderId="2" xfId="0" applyFont="1" applyFill="1" applyBorder="1" applyAlignment="1">
      <alignment horizontal="center" vertical="center" wrapText="1"/>
    </xf>
    <xf numFmtId="0" fontId="33" fillId="2" borderId="33" xfId="0" applyNumberFormat="1" applyFont="1" applyFill="1" applyBorder="1" applyAlignment="1">
      <alignment horizontal="center" vertical="center"/>
    </xf>
    <xf numFmtId="0" fontId="33" fillId="2" borderId="31" xfId="0" applyNumberFormat="1" applyFont="1" applyFill="1" applyBorder="1" applyAlignment="1">
      <alignment horizontal="center" vertical="center"/>
    </xf>
    <xf numFmtId="0" fontId="33" fillId="15" borderId="31" xfId="0" applyNumberFormat="1" applyFont="1" applyFill="1" applyBorder="1" applyAlignment="1">
      <alignment horizontal="right" vertical="center" indent="1"/>
    </xf>
    <xf numFmtId="0" fontId="33" fillId="15" borderId="31" xfId="0" applyNumberFormat="1" applyFont="1" applyFill="1" applyBorder="1" applyAlignment="1">
      <alignment horizontal="center" vertical="center"/>
    </xf>
    <xf numFmtId="0" fontId="33" fillId="15" borderId="1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22" fillId="2" borderId="26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2" xfId="6" applyFont="1" applyBorder="1" applyAlignment="1">
      <alignment horizontal="left" vertical="center" wrapText="1"/>
    </xf>
    <xf numFmtId="0" fontId="23" fillId="0" borderId="14" xfId="6" applyFont="1" applyFill="1" applyBorder="1" applyAlignment="1">
      <alignment horizontal="center" vertical="center" wrapText="1"/>
    </xf>
    <xf numFmtId="0" fontId="23" fillId="0" borderId="10" xfId="6" applyFont="1" applyFill="1" applyBorder="1" applyAlignment="1">
      <alignment horizontal="center" vertical="center" wrapText="1"/>
    </xf>
    <xf numFmtId="0" fontId="23" fillId="3" borderId="2" xfId="6" applyFont="1" applyFill="1" applyBorder="1" applyAlignment="1">
      <alignment horizontal="left" vertical="center" wrapText="1"/>
    </xf>
    <xf numFmtId="0" fontId="24" fillId="0" borderId="28" xfId="6" applyFont="1" applyBorder="1" applyAlignment="1">
      <alignment horizontal="center" vertical="center" wrapText="1"/>
    </xf>
    <xf numFmtId="0" fontId="23" fillId="3" borderId="9" xfId="0" applyNumberFormat="1" applyFont="1" applyFill="1" applyBorder="1" applyAlignment="1">
      <alignment horizontal="center" vertical="center" wrapText="1"/>
    </xf>
    <xf numFmtId="0" fontId="23" fillId="0" borderId="28" xfId="6" applyFont="1" applyBorder="1" applyAlignment="1">
      <alignment horizontal="center" vertical="center" wrapText="1"/>
    </xf>
    <xf numFmtId="0" fontId="24" fillId="3" borderId="9" xfId="0" applyNumberFormat="1" applyFont="1" applyFill="1" applyBorder="1" applyAlignment="1">
      <alignment horizontal="center" vertical="center" wrapText="1"/>
    </xf>
    <xf numFmtId="0" fontId="23" fillId="0" borderId="14" xfId="6" applyFont="1" applyBorder="1" applyAlignment="1">
      <alignment horizontal="center" vertical="center" wrapText="1"/>
    </xf>
    <xf numFmtId="0" fontId="23" fillId="0" borderId="10" xfId="6" applyFont="1" applyBorder="1" applyAlignment="1">
      <alignment horizontal="center" vertical="center" wrapText="1"/>
    </xf>
    <xf numFmtId="0" fontId="23" fillId="3" borderId="14" xfId="6" applyFont="1" applyFill="1" applyBorder="1" applyAlignment="1">
      <alignment horizontal="center" vertical="center" wrapText="1"/>
    </xf>
    <xf numFmtId="0" fontId="23" fillId="3" borderId="10" xfId="6" applyFont="1" applyFill="1" applyBorder="1" applyAlignment="1">
      <alignment horizontal="center" vertical="center" wrapText="1"/>
    </xf>
    <xf numFmtId="0" fontId="23" fillId="6" borderId="5" xfId="0" applyNumberFormat="1" applyFont="1" applyFill="1" applyBorder="1" applyAlignment="1">
      <alignment horizontal="center" vertical="center" wrapText="1"/>
    </xf>
    <xf numFmtId="0" fontId="23" fillId="3" borderId="29" xfId="0" applyNumberFormat="1" applyFont="1" applyFill="1" applyBorder="1" applyAlignment="1">
      <alignment horizontal="center" vertical="center" wrapText="1"/>
    </xf>
    <xf numFmtId="0" fontId="23" fillId="3" borderId="28" xfId="6" applyFont="1" applyFill="1" applyBorder="1" applyAlignment="1">
      <alignment horizontal="center" vertical="center" wrapText="1"/>
    </xf>
    <xf numFmtId="0" fontId="22" fillId="2" borderId="14" xfId="4" applyFont="1" applyFill="1" applyBorder="1" applyAlignment="1">
      <alignment vertical="center" wrapText="1"/>
    </xf>
    <xf numFmtId="0" fontId="22" fillId="2" borderId="20" xfId="4" applyFont="1" applyFill="1" applyBorder="1" applyAlignment="1">
      <alignment horizontal="right" vertical="center" wrapText="1"/>
    </xf>
    <xf numFmtId="0" fontId="22" fillId="2" borderId="14" xfId="0" applyNumberFormat="1" applyFont="1" applyFill="1" applyBorder="1" applyAlignment="1">
      <alignment horizontal="center" vertical="center" wrapText="1"/>
    </xf>
    <xf numFmtId="0" fontId="22" fillId="2" borderId="10" xfId="0" applyNumberFormat="1" applyFont="1" applyFill="1" applyBorder="1" applyAlignment="1">
      <alignment horizontal="center" vertical="center" wrapText="1"/>
    </xf>
    <xf numFmtId="0" fontId="28" fillId="0" borderId="0" xfId="4" applyFont="1" applyAlignment="1">
      <alignment wrapText="1"/>
    </xf>
    <xf numFmtId="0" fontId="24" fillId="0" borderId="14" xfId="6" applyFont="1" applyBorder="1" applyAlignment="1">
      <alignment horizontal="center" vertical="center" wrapText="1"/>
    </xf>
    <xf numFmtId="0" fontId="24" fillId="0" borderId="10" xfId="6" applyFont="1" applyBorder="1" applyAlignment="1">
      <alignment horizontal="center" vertical="center" wrapText="1"/>
    </xf>
    <xf numFmtId="0" fontId="23" fillId="3" borderId="2" xfId="0" applyFont="1" applyFill="1" applyBorder="1" applyAlignment="1" applyProtection="1">
      <alignment vertical="center" wrapText="1"/>
      <protection locked="0"/>
    </xf>
    <xf numFmtId="0" fontId="23" fillId="9" borderId="27" xfId="0" applyFont="1" applyFill="1" applyBorder="1" applyAlignment="1">
      <alignment horizontal="center" vertical="center" wrapText="1"/>
    </xf>
    <xf numFmtId="0" fontId="23" fillId="6" borderId="27" xfId="0" applyNumberFormat="1" applyFont="1" applyFill="1" applyBorder="1" applyAlignment="1">
      <alignment horizontal="center" vertical="center" wrapText="1"/>
    </xf>
    <xf numFmtId="0" fontId="38" fillId="0" borderId="27" xfId="6" applyFont="1" applyFill="1" applyBorder="1" applyAlignment="1">
      <alignment horizontal="center" vertical="center" wrapText="1"/>
    </xf>
    <xf numFmtId="0" fontId="38" fillId="0" borderId="28" xfId="6" applyFont="1" applyBorder="1" applyAlignment="1">
      <alignment horizontal="center" vertical="center" wrapText="1"/>
    </xf>
    <xf numFmtId="0" fontId="38" fillId="0" borderId="10" xfId="6" applyFont="1" applyBorder="1" applyAlignment="1">
      <alignment horizontal="center" vertical="center" wrapText="1"/>
    </xf>
    <xf numFmtId="0" fontId="38" fillId="0" borderId="20" xfId="1" applyNumberFormat="1" applyFont="1" applyFill="1" applyBorder="1" applyAlignment="1">
      <alignment horizontal="center" vertical="center" wrapText="1"/>
    </xf>
    <xf numFmtId="0" fontId="38" fillId="0" borderId="2" xfId="6" applyFont="1" applyBorder="1" applyAlignment="1">
      <alignment horizontal="left" vertical="center" wrapText="1"/>
    </xf>
    <xf numFmtId="0" fontId="38" fillId="0" borderId="14" xfId="6" applyFont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8" fillId="0" borderId="10" xfId="6" applyFont="1" applyBorder="1" applyAlignment="1">
      <alignment horizontal="center" vertical="center" wrapText="1"/>
    </xf>
    <xf numFmtId="0" fontId="28" fillId="0" borderId="14" xfId="6" applyFont="1" applyBorder="1" applyAlignment="1">
      <alignment horizontal="center" vertical="center" wrapText="1"/>
    </xf>
    <xf numFmtId="0" fontId="22" fillId="2" borderId="15" xfId="4" applyFont="1" applyFill="1" applyBorder="1" applyAlignment="1">
      <alignment vertical="center" wrapText="1"/>
    </xf>
    <xf numFmtId="0" fontId="22" fillId="2" borderId="19" xfId="4" applyFont="1" applyFill="1" applyBorder="1" applyAlignment="1">
      <alignment vertical="center" wrapText="1"/>
    </xf>
    <xf numFmtId="0" fontId="28" fillId="2" borderId="16" xfId="4" applyFont="1" applyFill="1" applyBorder="1" applyAlignment="1">
      <alignment vertical="center" wrapText="1"/>
    </xf>
    <xf numFmtId="0" fontId="28" fillId="2" borderId="17" xfId="4" applyFont="1" applyFill="1" applyBorder="1" applyAlignment="1">
      <alignment vertical="center" wrapText="1"/>
    </xf>
    <xf numFmtId="0" fontId="22" fillId="2" borderId="17" xfId="4" applyFont="1" applyFill="1" applyBorder="1" applyAlignment="1">
      <alignment vertical="center" wrapText="1"/>
    </xf>
    <xf numFmtId="0" fontId="22" fillId="2" borderId="18" xfId="4" applyFont="1" applyFill="1" applyBorder="1" applyAlignment="1">
      <alignment horizontal="right" vertical="center" wrapText="1"/>
    </xf>
    <xf numFmtId="0" fontId="22" fillId="2" borderId="30" xfId="0" applyNumberFormat="1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horizontal="center" vertical="center" wrapText="1"/>
    </xf>
    <xf numFmtId="0" fontId="40" fillId="0" borderId="0" xfId="4" applyFont="1"/>
    <xf numFmtId="0" fontId="23" fillId="0" borderId="0" xfId="4" applyFont="1"/>
    <xf numFmtId="0" fontId="23" fillId="3" borderId="0" xfId="1" applyNumberFormat="1" applyFont="1" applyFill="1" applyBorder="1" applyAlignment="1">
      <alignment horizontal="center" vertical="center" wrapText="1"/>
    </xf>
    <xf numFmtId="0" fontId="23" fillId="0" borderId="2" xfId="4" applyFont="1" applyBorder="1" applyAlignment="1">
      <alignment vertical="center"/>
    </xf>
    <xf numFmtId="0" fontId="24" fillId="0" borderId="14" xfId="4" applyFont="1" applyFill="1" applyBorder="1" applyAlignment="1">
      <alignment horizontal="center" vertical="center" wrapText="1"/>
    </xf>
    <xf numFmtId="0" fontId="23" fillId="3" borderId="2" xfId="4" applyFont="1" applyFill="1" applyBorder="1" applyAlignment="1">
      <alignment horizontal="center" vertical="center"/>
    </xf>
    <xf numFmtId="0" fontId="24" fillId="3" borderId="14" xfId="4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5" borderId="2" xfId="4" applyFont="1" applyFill="1" applyBorder="1" applyAlignment="1">
      <alignment horizontal="center" vertical="center"/>
    </xf>
    <xf numFmtId="0" fontId="24" fillId="3" borderId="14" xfId="1" applyFont="1" applyFill="1" applyBorder="1" applyAlignment="1">
      <alignment horizontal="center" vertical="center" wrapText="1"/>
    </xf>
    <xf numFmtId="0" fontId="23" fillId="0" borderId="0" xfId="4" applyFont="1" applyFill="1" applyBorder="1"/>
    <xf numFmtId="0" fontId="23" fillId="3" borderId="20" xfId="1" applyFont="1" applyFill="1" applyBorder="1" applyAlignment="1">
      <alignment horizontal="left" vertical="center" wrapText="1"/>
    </xf>
    <xf numFmtId="0" fontId="23" fillId="3" borderId="14" xfId="1" applyFont="1" applyFill="1" applyBorder="1" applyAlignment="1">
      <alignment horizontal="center" vertical="center" wrapText="1"/>
    </xf>
    <xf numFmtId="0" fontId="22" fillId="2" borderId="14" xfId="1" applyNumberFormat="1" applyFont="1" applyFill="1" applyBorder="1" applyAlignment="1">
      <alignment horizontal="center" vertical="center" wrapText="1"/>
    </xf>
    <xf numFmtId="0" fontId="23" fillId="0" borderId="14" xfId="4" applyFont="1" applyFill="1" applyBorder="1" applyAlignment="1">
      <alignment horizontal="center" vertical="center"/>
    </xf>
    <xf numFmtId="0" fontId="23" fillId="13" borderId="6" xfId="1" applyNumberFormat="1" applyFont="1" applyFill="1" applyBorder="1" applyAlignment="1">
      <alignment horizontal="center" vertical="center" wrapText="1"/>
    </xf>
    <xf numFmtId="0" fontId="23" fillId="3" borderId="4" xfId="1" applyNumberFormat="1" applyFont="1" applyFill="1" applyBorder="1" applyAlignment="1">
      <alignment horizontal="center" vertical="center" wrapText="1"/>
    </xf>
    <xf numFmtId="0" fontId="23" fillId="3" borderId="14" xfId="4" applyFont="1" applyFill="1" applyBorder="1" applyAlignment="1">
      <alignment horizontal="center" vertical="center" wrapText="1"/>
    </xf>
    <xf numFmtId="0" fontId="23" fillId="0" borderId="14" xfId="4" applyFont="1" applyFill="1" applyBorder="1" applyAlignment="1">
      <alignment horizontal="center" vertical="center" wrapText="1"/>
    </xf>
    <xf numFmtId="0" fontId="23" fillId="3" borderId="2" xfId="1" applyNumberFormat="1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3" borderId="2" xfId="1" applyFont="1" applyFill="1" applyBorder="1" applyAlignment="1">
      <alignment horizontal="left" vertical="center" wrapText="1" shrinkToFit="1"/>
    </xf>
    <xf numFmtId="0" fontId="23" fillId="3" borderId="14" xfId="1" applyFont="1" applyFill="1" applyBorder="1" applyAlignment="1">
      <alignment horizontal="center" vertical="center" wrapText="1" shrinkToFit="1"/>
    </xf>
    <xf numFmtId="0" fontId="23" fillId="3" borderId="20" xfId="0" applyNumberFormat="1" applyFont="1" applyFill="1" applyBorder="1" applyAlignment="1">
      <alignment horizontal="center" vertical="center" wrapText="1"/>
    </xf>
    <xf numFmtId="0" fontId="23" fillId="0" borderId="20" xfId="1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right" vertical="center" wrapText="1" indent="1"/>
    </xf>
    <xf numFmtId="0" fontId="23" fillId="0" borderId="0" xfId="4" applyFont="1" applyBorder="1"/>
    <xf numFmtId="0" fontId="41" fillId="0" borderId="0" xfId="4" applyFont="1"/>
    <xf numFmtId="0" fontId="22" fillId="2" borderId="29" xfId="17" applyNumberFormat="1" applyFont="1" applyFill="1" applyBorder="1" applyAlignment="1">
      <alignment horizontal="center" vertical="center" wrapText="1"/>
    </xf>
    <xf numFmtId="0" fontId="22" fillId="2" borderId="4" xfId="17" applyNumberFormat="1" applyFont="1" applyFill="1" applyBorder="1" applyAlignment="1">
      <alignment horizontal="center" vertical="center" wrapText="1"/>
    </xf>
    <xf numFmtId="0" fontId="35" fillId="0" borderId="0" xfId="17" applyNumberFormat="1" applyFont="1" applyBorder="1" applyAlignment="1">
      <alignment vertical="center"/>
    </xf>
    <xf numFmtId="0" fontId="34" fillId="0" borderId="0" xfId="17" applyFont="1"/>
    <xf numFmtId="0" fontId="33" fillId="2" borderId="3" xfId="17" applyNumberFormat="1" applyFont="1" applyFill="1" applyBorder="1" applyAlignment="1">
      <alignment horizontal="center" vertical="center" wrapText="1"/>
    </xf>
    <xf numFmtId="0" fontId="33" fillId="2" borderId="29" xfId="17" applyNumberFormat="1" applyFont="1" applyFill="1" applyBorder="1" applyAlignment="1">
      <alignment horizontal="center" vertical="center" wrapText="1"/>
    </xf>
    <xf numFmtId="0" fontId="33" fillId="2" borderId="4" xfId="17" applyNumberFormat="1" applyFont="1" applyFill="1" applyBorder="1" applyAlignment="1">
      <alignment horizontal="center" vertical="center" wrapText="1"/>
    </xf>
    <xf numFmtId="0" fontId="33" fillId="2" borderId="9" xfId="0" applyNumberFormat="1" applyFont="1" applyFill="1" applyBorder="1" applyAlignment="1">
      <alignment horizontal="center" vertical="center" wrapText="1"/>
    </xf>
    <xf numFmtId="0" fontId="33" fillId="3" borderId="8" xfId="17" applyNumberFormat="1" applyFont="1" applyFill="1" applyBorder="1" applyAlignment="1">
      <alignment horizontal="center" vertical="center" wrapText="1"/>
    </xf>
    <xf numFmtId="0" fontId="35" fillId="13" borderId="14" xfId="17" applyNumberFormat="1" applyFont="1" applyFill="1" applyBorder="1" applyAlignment="1">
      <alignment horizontal="center" vertical="center" wrapText="1"/>
    </xf>
    <xf numFmtId="0" fontId="35" fillId="0" borderId="14" xfId="1" applyFont="1" applyFill="1" applyBorder="1" applyAlignment="1">
      <alignment horizontal="center" vertical="center" wrapText="1"/>
    </xf>
    <xf numFmtId="0" fontId="35" fillId="0" borderId="14" xfId="1" applyNumberFormat="1" applyFont="1" applyFill="1" applyBorder="1" applyAlignment="1">
      <alignment horizontal="center" vertical="center"/>
    </xf>
    <xf numFmtId="0" fontId="35" fillId="3" borderId="14" xfId="1" applyFont="1" applyFill="1" applyBorder="1" applyAlignment="1">
      <alignment horizontal="center" vertical="center" wrapText="1"/>
    </xf>
    <xf numFmtId="0" fontId="35" fillId="0" borderId="6" xfId="1" applyFont="1" applyFill="1" applyBorder="1" applyAlignment="1">
      <alignment horizontal="left" vertical="center" wrapText="1"/>
    </xf>
    <xf numFmtId="0" fontId="35" fillId="0" borderId="32" xfId="1" applyFont="1" applyFill="1" applyBorder="1" applyAlignment="1">
      <alignment horizontal="center" vertical="center" wrapText="1"/>
    </xf>
    <xf numFmtId="0" fontId="35" fillId="0" borderId="37" xfId="1" applyFont="1" applyFill="1" applyBorder="1" applyAlignment="1">
      <alignment horizontal="center" vertical="center" wrapText="1"/>
    </xf>
    <xf numFmtId="0" fontId="35" fillId="0" borderId="14" xfId="1" applyFont="1" applyFill="1" applyBorder="1" applyAlignment="1">
      <alignment horizontal="center" vertical="center"/>
    </xf>
    <xf numFmtId="0" fontId="44" fillId="2" borderId="15" xfId="17" applyNumberFormat="1" applyFont="1" applyFill="1" applyBorder="1" applyAlignment="1">
      <alignment horizontal="center" vertical="center" wrapText="1"/>
    </xf>
    <xf numFmtId="0" fontId="44" fillId="2" borderId="19" xfId="17" applyNumberFormat="1" applyFont="1" applyFill="1" applyBorder="1" applyAlignment="1">
      <alignment horizontal="center" vertical="center" wrapText="1"/>
    </xf>
    <xf numFmtId="0" fontId="33" fillId="2" borderId="2" xfId="17" applyFont="1" applyFill="1" applyBorder="1" applyAlignment="1">
      <alignment horizontal="right" vertical="center" wrapText="1" indent="1"/>
    </xf>
    <xf numFmtId="0" fontId="33" fillId="2" borderId="14" xfId="1" applyNumberFormat="1" applyFont="1" applyFill="1" applyBorder="1" applyAlignment="1">
      <alignment horizontal="center" vertical="center" wrapText="1"/>
    </xf>
    <xf numFmtId="0" fontId="42" fillId="2" borderId="15" xfId="18" applyFont="1" applyFill="1" applyBorder="1" applyAlignment="1">
      <alignment horizontal="center" vertical="center" textRotation="90"/>
    </xf>
    <xf numFmtId="0" fontId="35" fillId="2" borderId="19" xfId="17" applyNumberFormat="1" applyFont="1" applyFill="1" applyBorder="1" applyAlignment="1">
      <alignment horizontal="center" vertical="center" wrapText="1"/>
    </xf>
    <xf numFmtId="0" fontId="33" fillId="15" borderId="2" xfId="17" applyFont="1" applyFill="1" applyBorder="1" applyAlignment="1">
      <alignment horizontal="right" vertical="center" wrapText="1" indent="1"/>
    </xf>
    <xf numFmtId="0" fontId="33" fillId="15" borderId="14" xfId="1" applyNumberFormat="1" applyFont="1" applyFill="1" applyBorder="1" applyAlignment="1">
      <alignment horizontal="center" vertical="center" wrapText="1"/>
    </xf>
    <xf numFmtId="0" fontId="35" fillId="7" borderId="14" xfId="17" applyFont="1" applyFill="1" applyBorder="1" applyAlignment="1">
      <alignment horizontal="center" vertical="center" wrapText="1"/>
    </xf>
    <xf numFmtId="0" fontId="33" fillId="2" borderId="12" xfId="17" applyNumberFormat="1" applyFont="1" applyFill="1" applyBorder="1" applyAlignment="1">
      <alignment horizontal="center" vertical="center"/>
    </xf>
    <xf numFmtId="0" fontId="33" fillId="2" borderId="17" xfId="17" applyNumberFormat="1" applyFont="1" applyFill="1" applyBorder="1" applyAlignment="1">
      <alignment horizontal="center" vertical="center"/>
    </xf>
    <xf numFmtId="0" fontId="33" fillId="15" borderId="31" xfId="17" applyNumberFormat="1" applyFont="1" applyFill="1" applyBorder="1" applyAlignment="1">
      <alignment horizontal="right" vertical="center" indent="1"/>
    </xf>
    <xf numFmtId="0" fontId="33" fillId="15" borderId="30" xfId="17" applyNumberFormat="1" applyFont="1" applyFill="1" applyBorder="1" applyAlignment="1">
      <alignment horizontal="center" vertical="center"/>
    </xf>
    <xf numFmtId="0" fontId="33" fillId="15" borderId="11" xfId="17" applyNumberFormat="1" applyFont="1" applyFill="1" applyBorder="1" applyAlignment="1">
      <alignment horizontal="center" vertical="center"/>
    </xf>
    <xf numFmtId="0" fontId="28" fillId="0" borderId="0" xfId="19" applyFont="1"/>
    <xf numFmtId="0" fontId="22" fillId="2" borderId="3" xfId="19" applyNumberFormat="1" applyFont="1" applyFill="1" applyBorder="1" applyAlignment="1">
      <alignment horizontal="center" vertical="center" wrapText="1"/>
    </xf>
    <xf numFmtId="0" fontId="23" fillId="13" borderId="5" xfId="19" applyFont="1" applyFill="1" applyBorder="1" applyAlignment="1">
      <alignment horizontal="center" vertical="center" wrapText="1"/>
    </xf>
    <xf numFmtId="0" fontId="23" fillId="3" borderId="2" xfId="18" applyFont="1" applyFill="1" applyBorder="1" applyAlignment="1">
      <alignment horizontal="left" vertical="center"/>
    </xf>
    <xf numFmtId="0" fontId="28" fillId="0" borderId="14" xfId="18" applyFont="1" applyBorder="1" applyAlignment="1">
      <alignment horizontal="center" vertical="center"/>
    </xf>
    <xf numFmtId="0" fontId="28" fillId="0" borderId="10" xfId="18" applyFont="1" applyBorder="1" applyAlignment="1">
      <alignment horizontal="center" vertical="center"/>
    </xf>
    <xf numFmtId="0" fontId="23" fillId="0" borderId="2" xfId="18" applyFont="1" applyBorder="1" applyAlignment="1">
      <alignment horizontal="left" vertical="center"/>
    </xf>
    <xf numFmtId="0" fontId="23" fillId="0" borderId="2" xfId="18" applyFont="1" applyFill="1" applyBorder="1" applyAlignment="1">
      <alignment horizontal="left" vertical="center"/>
    </xf>
    <xf numFmtId="0" fontId="23" fillId="0" borderId="2" xfId="18" applyFont="1" applyBorder="1" applyAlignment="1">
      <alignment horizontal="left" vertical="center" wrapText="1"/>
    </xf>
    <xf numFmtId="0" fontId="23" fillId="3" borderId="2" xfId="19" applyFont="1" applyFill="1" applyBorder="1" applyAlignment="1" applyProtection="1">
      <alignment vertical="center" wrapText="1"/>
      <protection locked="0"/>
    </xf>
    <xf numFmtId="0" fontId="28" fillId="3" borderId="14" xfId="18" applyFont="1" applyFill="1" applyBorder="1" applyAlignment="1">
      <alignment horizontal="center" vertical="center"/>
    </xf>
    <xf numFmtId="0" fontId="28" fillId="3" borderId="10" xfId="18" applyFont="1" applyFill="1" applyBorder="1" applyAlignment="1">
      <alignment horizontal="center" vertical="center"/>
    </xf>
    <xf numFmtId="0" fontId="28" fillId="3" borderId="0" xfId="19" applyFont="1" applyFill="1"/>
    <xf numFmtId="0" fontId="23" fillId="9" borderId="5" xfId="19" applyFont="1" applyFill="1" applyBorder="1" applyAlignment="1">
      <alignment horizontal="center" vertical="center" wrapText="1"/>
    </xf>
    <xf numFmtId="0" fontId="38" fillId="0" borderId="2" xfId="1" applyNumberFormat="1" applyFont="1" applyFill="1" applyBorder="1" applyAlignment="1">
      <alignment horizontal="left" vertical="center" wrapText="1"/>
    </xf>
    <xf numFmtId="0" fontId="38" fillId="0" borderId="10" xfId="1" applyNumberFormat="1" applyFont="1" applyFill="1" applyBorder="1" applyAlignment="1">
      <alignment horizontal="center" vertical="center" wrapText="1"/>
    </xf>
    <xf numFmtId="0" fontId="22" fillId="2" borderId="19" xfId="19" applyFont="1" applyFill="1" applyBorder="1" applyAlignment="1">
      <alignment vertical="center" wrapText="1"/>
    </xf>
    <xf numFmtId="0" fontId="22" fillId="2" borderId="20" xfId="19" applyFont="1" applyFill="1" applyBorder="1" applyAlignment="1">
      <alignment horizontal="right" vertical="center" wrapText="1" indent="1"/>
    </xf>
    <xf numFmtId="0" fontId="22" fillId="2" borderId="14" xfId="19" applyNumberFormat="1" applyFont="1" applyFill="1" applyBorder="1" applyAlignment="1">
      <alignment horizontal="center" vertical="center"/>
    </xf>
    <xf numFmtId="0" fontId="22" fillId="2" borderId="10" xfId="19" applyNumberFormat="1" applyFont="1" applyFill="1" applyBorder="1" applyAlignment="1">
      <alignment horizontal="center" vertical="center"/>
    </xf>
    <xf numFmtId="0" fontId="23" fillId="7" borderId="14" xfId="19" applyFont="1" applyFill="1" applyBorder="1" applyAlignment="1">
      <alignment horizontal="center" vertical="center" wrapText="1"/>
    </xf>
    <xf numFmtId="0" fontId="28" fillId="2" borderId="16" xfId="19" applyFont="1" applyFill="1" applyBorder="1" applyAlignment="1">
      <alignment vertical="center"/>
    </xf>
    <xf numFmtId="0" fontId="22" fillId="2" borderId="17" xfId="19" applyFont="1" applyFill="1" applyBorder="1" applyAlignment="1">
      <alignment vertical="center" wrapText="1"/>
    </xf>
    <xf numFmtId="0" fontId="22" fillId="2" borderId="18" xfId="19" applyFont="1" applyFill="1" applyBorder="1" applyAlignment="1">
      <alignment horizontal="right" vertical="center" wrapText="1" indent="1"/>
    </xf>
    <xf numFmtId="0" fontId="22" fillId="2" borderId="30" xfId="19" applyNumberFormat="1" applyFont="1" applyFill="1" applyBorder="1" applyAlignment="1">
      <alignment horizontal="center" vertical="center"/>
    </xf>
    <xf numFmtId="0" fontId="22" fillId="2" borderId="11" xfId="19" applyNumberFormat="1" applyFont="1" applyFill="1" applyBorder="1" applyAlignment="1">
      <alignment horizontal="center" vertical="center"/>
    </xf>
    <xf numFmtId="0" fontId="23" fillId="14" borderId="6" xfId="0" applyFont="1" applyFill="1" applyBorder="1" applyAlignment="1">
      <alignment horizontal="center" vertical="center" wrapText="1"/>
    </xf>
    <xf numFmtId="0" fontId="23" fillId="14" borderId="4" xfId="0" applyFont="1" applyFill="1" applyBorder="1" applyAlignment="1">
      <alignment horizontal="center" vertical="center" wrapText="1"/>
    </xf>
    <xf numFmtId="0" fontId="21" fillId="9" borderId="34" xfId="0" applyNumberFormat="1" applyFont="1" applyFill="1" applyBorder="1" applyAlignment="1">
      <alignment horizontal="center" vertical="center" wrapText="1"/>
    </xf>
    <xf numFmtId="0" fontId="21" fillId="9" borderId="35" xfId="0" applyNumberFormat="1" applyFont="1" applyFill="1" applyBorder="1" applyAlignment="1">
      <alignment horizontal="center" vertical="center" wrapText="1"/>
    </xf>
    <xf numFmtId="0" fontId="21" fillId="9" borderId="36" xfId="0" applyNumberFormat="1" applyFont="1" applyFill="1" applyBorder="1" applyAlignment="1">
      <alignment horizontal="center" vertical="center" wrapText="1"/>
    </xf>
    <xf numFmtId="0" fontId="21" fillId="0" borderId="13" xfId="0" applyNumberFormat="1" applyFont="1" applyBorder="1" applyAlignment="1">
      <alignment horizontal="center" vertical="center" wrapText="1"/>
    </xf>
    <xf numFmtId="0" fontId="20" fillId="0" borderId="0" xfId="0" applyNumberFormat="1" applyFont="1" applyBorder="1" applyAlignment="1">
      <alignment horizontal="right" vertical="center"/>
    </xf>
    <xf numFmtId="0" fontId="23" fillId="6" borderId="5" xfId="0" applyNumberFormat="1" applyFont="1" applyFill="1" applyBorder="1" applyAlignment="1">
      <alignment horizontal="center" vertical="center" wrapText="1"/>
    </xf>
    <xf numFmtId="0" fontId="23" fillId="6" borderId="4" xfId="0" applyNumberFormat="1" applyFont="1" applyFill="1" applyBorder="1" applyAlignment="1">
      <alignment horizontal="center" vertical="center" wrapText="1"/>
    </xf>
    <xf numFmtId="0" fontId="23" fillId="12" borderId="5" xfId="0" applyFont="1" applyFill="1" applyBorder="1" applyAlignment="1">
      <alignment horizontal="center" vertical="center" wrapText="1"/>
    </xf>
    <xf numFmtId="0" fontId="23" fillId="12" borderId="4" xfId="0" applyFont="1" applyFill="1" applyBorder="1" applyAlignment="1">
      <alignment horizontal="center" vertical="center" wrapText="1"/>
    </xf>
    <xf numFmtId="0" fontId="22" fillId="0" borderId="8" xfId="0" applyNumberFormat="1" applyFont="1" applyBorder="1" applyAlignment="1">
      <alignment horizontal="center" vertical="center" textRotation="90" wrapText="1"/>
    </xf>
    <xf numFmtId="0" fontId="22" fillId="0" borderId="3" xfId="0" applyNumberFormat="1" applyFont="1" applyBorder="1" applyAlignment="1">
      <alignment horizontal="center" vertical="center" textRotation="90" wrapText="1"/>
    </xf>
    <xf numFmtId="0" fontId="22" fillId="0" borderId="7" xfId="0" applyNumberFormat="1" applyFont="1" applyBorder="1" applyAlignment="1">
      <alignment horizontal="center" vertical="center" textRotation="90" wrapText="1"/>
    </xf>
    <xf numFmtId="0" fontId="23" fillId="0" borderId="8" xfId="0" applyFont="1" applyBorder="1" applyAlignment="1">
      <alignment textRotation="90"/>
    </xf>
    <xf numFmtId="0" fontId="23" fillId="0" borderId="3" xfId="0" applyFont="1" applyBorder="1" applyAlignment="1">
      <alignment textRotation="90"/>
    </xf>
    <xf numFmtId="0" fontId="23" fillId="13" borderId="5" xfId="0" applyFont="1" applyFill="1" applyBorder="1" applyAlignment="1">
      <alignment horizontal="center" vertical="center" wrapText="1"/>
    </xf>
    <xf numFmtId="0" fontId="23" fillId="13" borderId="4" xfId="0" applyFont="1" applyFill="1" applyBorder="1" applyAlignment="1">
      <alignment horizontal="center" vertical="center" wrapText="1"/>
    </xf>
    <xf numFmtId="0" fontId="23" fillId="14" borderId="5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textRotation="90" wrapText="1"/>
    </xf>
    <xf numFmtId="0" fontId="23" fillId="6" borderId="2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14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12" borderId="6" xfId="0" applyFont="1" applyFill="1" applyBorder="1" applyAlignment="1">
      <alignment horizontal="center" vertical="center" wrapText="1"/>
    </xf>
    <xf numFmtId="0" fontId="21" fillId="10" borderId="22" xfId="0" applyNumberFormat="1" applyFont="1" applyFill="1" applyBorder="1" applyAlignment="1">
      <alignment horizontal="center" vertical="center" wrapText="1"/>
    </xf>
    <xf numFmtId="0" fontId="21" fillId="10" borderId="23" xfId="0" applyNumberFormat="1" applyFont="1" applyFill="1" applyBorder="1" applyAlignment="1">
      <alignment horizontal="center" vertical="center" wrapText="1"/>
    </xf>
    <xf numFmtId="0" fontId="21" fillId="10" borderId="24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4" fillId="0" borderId="7" xfId="0" applyNumberFormat="1" applyFont="1" applyBorder="1" applyAlignment="1">
      <alignment horizontal="center" vertical="center" textRotation="90" wrapText="1"/>
    </xf>
    <xf numFmtId="0" fontId="14" fillId="0" borderId="8" xfId="0" applyNumberFormat="1" applyFont="1" applyBorder="1" applyAlignment="1">
      <alignment horizontal="center" vertical="center" textRotation="90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13" fillId="6" borderId="5" xfId="0" applyNumberFormat="1" applyFont="1" applyFill="1" applyBorder="1" applyAlignment="1">
      <alignment horizontal="center" vertical="center" wrapText="1"/>
    </xf>
    <xf numFmtId="0" fontId="13" fillId="6" borderId="4" xfId="0" applyNumberFormat="1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3" fillId="14" borderId="4" xfId="0" applyFont="1" applyFill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textRotation="90" wrapText="1"/>
    </xf>
    <xf numFmtId="0" fontId="15" fillId="8" borderId="22" xfId="0" applyNumberFormat="1" applyFont="1" applyFill="1" applyBorder="1" applyAlignment="1">
      <alignment horizontal="center" vertical="center" wrapText="1"/>
    </xf>
    <xf numFmtId="0" fontId="15" fillId="8" borderId="23" xfId="0" applyNumberFormat="1" applyFont="1" applyFill="1" applyBorder="1" applyAlignment="1">
      <alignment horizontal="center" vertical="center" wrapText="1"/>
    </xf>
    <xf numFmtId="0" fontId="15" fillId="8" borderId="24" xfId="0" applyNumberFormat="1" applyFont="1" applyFill="1" applyBorder="1" applyAlignment="1">
      <alignment horizontal="center" vertical="center" wrapText="1"/>
    </xf>
    <xf numFmtId="0" fontId="21" fillId="4" borderId="22" xfId="1" applyNumberFormat="1" applyFont="1" applyFill="1" applyBorder="1" applyAlignment="1">
      <alignment horizontal="center" vertical="center" wrapText="1"/>
    </xf>
    <xf numFmtId="0" fontId="21" fillId="4" borderId="23" xfId="1" applyNumberFormat="1" applyFont="1" applyFill="1" applyBorder="1" applyAlignment="1">
      <alignment horizontal="center" vertical="center" wrapText="1"/>
    </xf>
    <xf numFmtId="0" fontId="21" fillId="4" borderId="24" xfId="1" applyNumberFormat="1" applyFont="1" applyFill="1" applyBorder="1" applyAlignment="1">
      <alignment horizontal="center" vertical="center" wrapText="1"/>
    </xf>
    <xf numFmtId="0" fontId="22" fillId="0" borderId="1" xfId="1" applyNumberFormat="1" applyFont="1" applyBorder="1" applyAlignment="1">
      <alignment horizontal="center" vertical="center" textRotation="90" wrapText="1"/>
    </xf>
    <xf numFmtId="0" fontId="23" fillId="13" borderId="2" xfId="1" applyNumberFormat="1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center" vertical="center" wrapText="1"/>
    </xf>
    <xf numFmtId="0" fontId="23" fillId="5" borderId="2" xfId="4" applyFont="1" applyFill="1" applyBorder="1" applyAlignment="1">
      <alignment horizontal="center" vertical="center"/>
    </xf>
    <xf numFmtId="0" fontId="31" fillId="11" borderId="22" xfId="1" applyNumberFormat="1" applyFont="1" applyFill="1" applyBorder="1" applyAlignment="1">
      <alignment horizontal="center" vertical="center" wrapText="1"/>
    </xf>
    <xf numFmtId="0" fontId="31" fillId="11" borderId="23" xfId="1" applyNumberFormat="1" applyFont="1" applyFill="1" applyBorder="1" applyAlignment="1">
      <alignment horizontal="center" vertical="center" wrapText="1"/>
    </xf>
    <xf numFmtId="0" fontId="31" fillId="11" borderId="24" xfId="1" applyNumberFormat="1" applyFont="1" applyFill="1" applyBorder="1" applyAlignment="1">
      <alignment horizontal="center" vertical="center" wrapText="1"/>
    </xf>
    <xf numFmtId="0" fontId="31" fillId="0" borderId="13" xfId="0" applyNumberFormat="1" applyFont="1" applyBorder="1" applyAlignment="1">
      <alignment horizontal="center" vertical="center" wrapText="1"/>
    </xf>
    <xf numFmtId="0" fontId="33" fillId="0" borderId="1" xfId="1" applyNumberFormat="1" applyFont="1" applyBorder="1" applyAlignment="1">
      <alignment horizontal="center" vertical="center" textRotation="90" wrapText="1"/>
    </xf>
    <xf numFmtId="0" fontId="33" fillId="0" borderId="1" xfId="4" applyFont="1" applyFill="1" applyBorder="1" applyAlignment="1">
      <alignment horizontal="center" vertical="center" wrapText="1"/>
    </xf>
    <xf numFmtId="0" fontId="35" fillId="6" borderId="2" xfId="0" applyNumberFormat="1" applyFont="1" applyFill="1" applyBorder="1" applyAlignment="1">
      <alignment horizontal="center" vertical="center" wrapText="1"/>
    </xf>
    <xf numFmtId="0" fontId="35" fillId="13" borderId="5" xfId="1" applyNumberFormat="1" applyFont="1" applyFill="1" applyBorder="1" applyAlignment="1">
      <alignment horizontal="center" vertical="center" wrapText="1"/>
    </xf>
    <xf numFmtId="0" fontId="35" fillId="13" borderId="6" xfId="1" applyNumberFormat="1" applyFont="1" applyFill="1" applyBorder="1" applyAlignment="1">
      <alignment horizontal="center" vertical="center" wrapText="1"/>
    </xf>
    <xf numFmtId="0" fontId="35" fillId="13" borderId="4" xfId="1" applyNumberFormat="1" applyFont="1" applyFill="1" applyBorder="1" applyAlignment="1">
      <alignment horizontal="center" vertical="center" wrapText="1"/>
    </xf>
    <xf numFmtId="0" fontId="35" fillId="9" borderId="5" xfId="0" applyFont="1" applyFill="1" applyBorder="1" applyAlignment="1">
      <alignment horizontal="center" vertical="center" wrapText="1"/>
    </xf>
    <xf numFmtId="0" fontId="35" fillId="9" borderId="4" xfId="0" applyFont="1" applyFill="1" applyBorder="1" applyAlignment="1">
      <alignment horizontal="center" vertical="center" wrapText="1"/>
    </xf>
    <xf numFmtId="0" fontId="35" fillId="14" borderId="5" xfId="0" applyFont="1" applyFill="1" applyBorder="1" applyAlignment="1">
      <alignment horizontal="center" vertical="center" wrapText="1"/>
    </xf>
    <xf numFmtId="0" fontId="35" fillId="14" borderId="4" xfId="0" applyFont="1" applyFill="1" applyBorder="1" applyAlignment="1">
      <alignment horizontal="center" vertical="center" wrapText="1"/>
    </xf>
    <xf numFmtId="0" fontId="21" fillId="0" borderId="13" xfId="0" applyNumberFormat="1" applyFont="1" applyBorder="1" applyAlignment="1">
      <alignment horizontal="center" wrapText="1"/>
    </xf>
    <xf numFmtId="0" fontId="22" fillId="0" borderId="1" xfId="6" applyFont="1" applyBorder="1" applyAlignment="1">
      <alignment horizontal="center" vertical="center" textRotation="90"/>
    </xf>
    <xf numFmtId="0" fontId="23" fillId="13" borderId="2" xfId="0" applyFont="1" applyFill="1" applyBorder="1" applyAlignment="1">
      <alignment horizontal="center" vertical="center" wrapText="1"/>
    </xf>
    <xf numFmtId="0" fontId="23" fillId="0" borderId="7" xfId="6" applyFont="1" applyBorder="1" applyAlignment="1">
      <alignment horizontal="center" vertical="center"/>
    </xf>
    <xf numFmtId="0" fontId="23" fillId="0" borderId="3" xfId="6" applyFont="1" applyBorder="1" applyAlignment="1">
      <alignment horizontal="center" vertical="center"/>
    </xf>
    <xf numFmtId="0" fontId="22" fillId="0" borderId="7" xfId="4" applyFont="1" applyFill="1" applyBorder="1" applyAlignment="1">
      <alignment horizontal="center" vertical="center"/>
    </xf>
    <xf numFmtId="0" fontId="22" fillId="0" borderId="3" xfId="4" applyFont="1" applyFill="1" applyBorder="1" applyAlignment="1">
      <alignment horizontal="center" vertical="center"/>
    </xf>
    <xf numFmtId="0" fontId="37" fillId="0" borderId="7" xfId="6" applyFont="1" applyBorder="1" applyAlignment="1">
      <alignment horizontal="center" vertical="center" textRotation="90"/>
    </xf>
    <xf numFmtId="0" fontId="37" fillId="0" borderId="8" xfId="6" applyFont="1" applyBorder="1" applyAlignment="1">
      <alignment horizontal="center" vertical="center" textRotation="90"/>
    </xf>
    <xf numFmtId="0" fontId="37" fillId="0" borderId="3" xfId="6" applyFont="1" applyBorder="1" applyAlignment="1">
      <alignment horizontal="center" vertical="center" textRotation="90"/>
    </xf>
    <xf numFmtId="0" fontId="21" fillId="11" borderId="22" xfId="1" applyNumberFormat="1" applyFont="1" applyFill="1" applyBorder="1" applyAlignment="1">
      <alignment horizontal="center" vertical="center" wrapText="1"/>
    </xf>
    <xf numFmtId="0" fontId="21" fillId="11" borderId="23" xfId="1" applyNumberFormat="1" applyFont="1" applyFill="1" applyBorder="1" applyAlignment="1">
      <alignment horizontal="center" vertical="center" wrapText="1"/>
    </xf>
    <xf numFmtId="0" fontId="21" fillId="11" borderId="24" xfId="1" applyNumberFormat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 shrinkToFit="1"/>
    </xf>
    <xf numFmtId="0" fontId="14" fillId="0" borderId="1" xfId="1" applyNumberFormat="1" applyFont="1" applyFill="1" applyBorder="1" applyAlignment="1">
      <alignment horizontal="center" vertical="center" textRotation="90" wrapText="1"/>
    </xf>
    <xf numFmtId="0" fontId="14" fillId="0" borderId="7" xfId="1" applyNumberFormat="1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 wrapText="1"/>
    </xf>
    <xf numFmtId="0" fontId="15" fillId="4" borderId="22" xfId="1" applyNumberFormat="1" applyFont="1" applyFill="1" applyBorder="1" applyAlignment="1">
      <alignment horizontal="center" vertical="center" wrapText="1"/>
    </xf>
    <xf numFmtId="0" fontId="15" fillId="4" borderId="23" xfId="1" applyNumberFormat="1" applyFont="1" applyFill="1" applyBorder="1" applyAlignment="1">
      <alignment horizontal="center" vertical="center" wrapText="1"/>
    </xf>
    <xf numFmtId="0" fontId="15" fillId="4" borderId="24" xfId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wrapText="1"/>
    </xf>
    <xf numFmtId="0" fontId="13" fillId="6" borderId="2" xfId="0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 shrinkToFit="1"/>
    </xf>
    <xf numFmtId="0" fontId="0" fillId="0" borderId="2" xfId="0" applyFont="1" applyBorder="1"/>
    <xf numFmtId="0" fontId="13" fillId="5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13" fillId="14" borderId="2" xfId="0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right" vertical="center"/>
    </xf>
    <xf numFmtId="0" fontId="14" fillId="0" borderId="7" xfId="4" applyFont="1" applyFill="1" applyBorder="1" applyAlignment="1">
      <alignment horizontal="center" vertical="center" textRotation="90" wrapText="1"/>
    </xf>
    <xf numFmtId="0" fontId="14" fillId="0" borderId="3" xfId="4" applyFont="1" applyFill="1" applyBorder="1" applyAlignment="1">
      <alignment horizontal="center" vertical="center" textRotation="90" wrapText="1"/>
    </xf>
    <xf numFmtId="0" fontId="13" fillId="4" borderId="6" xfId="0" applyFont="1" applyFill="1" applyBorder="1" applyAlignment="1">
      <alignment horizontal="center" vertical="center" wrapText="1"/>
    </xf>
    <xf numFmtId="0" fontId="14" fillId="0" borderId="8" xfId="1" applyNumberFormat="1" applyFont="1" applyBorder="1" applyAlignment="1">
      <alignment horizontal="center" vertical="center" textRotation="90" wrapText="1"/>
    </xf>
    <xf numFmtId="0" fontId="14" fillId="0" borderId="3" xfId="1" applyNumberFormat="1" applyFont="1" applyBorder="1" applyAlignment="1">
      <alignment horizontal="center" vertical="center" textRotation="90" wrapText="1"/>
    </xf>
    <xf numFmtId="0" fontId="15" fillId="11" borderId="22" xfId="1" applyNumberFormat="1" applyFont="1" applyFill="1" applyBorder="1" applyAlignment="1">
      <alignment horizontal="center" vertical="center" wrapText="1"/>
    </xf>
    <xf numFmtId="0" fontId="15" fillId="11" borderId="23" xfId="1" applyNumberFormat="1" applyFont="1" applyFill="1" applyBorder="1" applyAlignment="1">
      <alignment horizontal="center" vertical="center" wrapText="1"/>
    </xf>
    <xf numFmtId="0" fontId="15" fillId="11" borderId="24" xfId="1" applyNumberFormat="1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33" fillId="0" borderId="7" xfId="6" applyFont="1" applyBorder="1" applyAlignment="1">
      <alignment horizontal="center" vertical="center" textRotation="90"/>
    </xf>
    <xf numFmtId="0" fontId="33" fillId="0" borderId="8" xfId="6" applyFont="1" applyBorder="1" applyAlignment="1">
      <alignment horizontal="center" vertical="center" textRotation="90"/>
    </xf>
    <xf numFmtId="0" fontId="33" fillId="0" borderId="3" xfId="6" applyFont="1" applyBorder="1" applyAlignment="1">
      <alignment horizontal="center" vertical="center" textRotation="90"/>
    </xf>
    <xf numFmtId="0" fontId="35" fillId="5" borderId="2" xfId="0" applyFont="1" applyFill="1" applyBorder="1" applyAlignment="1">
      <alignment horizontal="center" vertical="center" wrapText="1"/>
    </xf>
    <xf numFmtId="0" fontId="33" fillId="0" borderId="1" xfId="1" applyNumberFormat="1" applyFont="1" applyFill="1" applyBorder="1" applyAlignment="1">
      <alignment horizontal="center" vertical="center" textRotation="90"/>
    </xf>
    <xf numFmtId="0" fontId="35" fillId="12" borderId="2" xfId="0" applyFont="1" applyFill="1" applyBorder="1" applyAlignment="1">
      <alignment horizontal="center" vertical="center" wrapText="1"/>
    </xf>
    <xf numFmtId="0" fontId="31" fillId="4" borderId="22" xfId="1" applyNumberFormat="1" applyFont="1" applyFill="1" applyBorder="1" applyAlignment="1">
      <alignment horizontal="center" vertical="center" wrapText="1"/>
    </xf>
    <xf numFmtId="0" fontId="31" fillId="4" borderId="23" xfId="1" applyNumberFormat="1" applyFont="1" applyFill="1" applyBorder="1" applyAlignment="1">
      <alignment horizontal="center" vertical="center" wrapText="1"/>
    </xf>
    <xf numFmtId="0" fontId="31" fillId="4" borderId="24" xfId="1" applyNumberFormat="1" applyFont="1" applyFill="1" applyBorder="1" applyAlignment="1">
      <alignment horizontal="center" vertical="center" wrapText="1"/>
    </xf>
    <xf numFmtId="0" fontId="31" fillId="0" borderId="0" xfId="1" applyNumberFormat="1" applyFont="1" applyBorder="1" applyAlignment="1">
      <alignment horizontal="center" wrapText="1"/>
    </xf>
    <xf numFmtId="0" fontId="35" fillId="4" borderId="2" xfId="0" applyFont="1" applyFill="1" applyBorder="1" applyAlignment="1">
      <alignment horizontal="center" vertical="center" wrapText="1"/>
    </xf>
    <xf numFmtId="0" fontId="35" fillId="12" borderId="5" xfId="0" applyFont="1" applyFill="1" applyBorder="1" applyAlignment="1">
      <alignment horizontal="center" vertical="center" wrapText="1"/>
    </xf>
    <xf numFmtId="0" fontId="35" fillId="12" borderId="6" xfId="0" applyFont="1" applyFill="1" applyBorder="1" applyAlignment="1">
      <alignment horizontal="center" vertical="center" wrapText="1"/>
    </xf>
    <xf numFmtId="0" fontId="35" fillId="12" borderId="4" xfId="0" applyFont="1" applyFill="1" applyBorder="1" applyAlignment="1">
      <alignment horizontal="center" vertical="center" wrapText="1"/>
    </xf>
    <xf numFmtId="0" fontId="23" fillId="14" borderId="27" xfId="0" applyFont="1" applyFill="1" applyBorder="1" applyAlignment="1">
      <alignment horizontal="center" vertical="center" wrapText="1"/>
    </xf>
    <xf numFmtId="0" fontId="23" fillId="14" borderId="43" xfId="0" applyFont="1" applyFill="1" applyBorder="1" applyAlignment="1">
      <alignment horizontal="center" vertical="center" wrapText="1"/>
    </xf>
    <xf numFmtId="0" fontId="22" fillId="2" borderId="19" xfId="4" applyFont="1" applyFill="1" applyBorder="1" applyAlignment="1">
      <alignment horizontal="right" vertical="center" wrapText="1"/>
    </xf>
    <xf numFmtId="0" fontId="22" fillId="2" borderId="20" xfId="4" applyFont="1" applyFill="1" applyBorder="1" applyAlignment="1">
      <alignment horizontal="right" vertical="center" wrapText="1"/>
    </xf>
    <xf numFmtId="0" fontId="37" fillId="0" borderId="7" xfId="6" applyFont="1" applyBorder="1" applyAlignment="1">
      <alignment horizontal="center" vertical="center" textRotation="90" wrapText="1"/>
    </xf>
    <xf numFmtId="0" fontId="37" fillId="0" borderId="8" xfId="6" applyFont="1" applyBorder="1" applyAlignment="1">
      <alignment horizontal="center" vertical="center" textRotation="90" wrapText="1"/>
    </xf>
    <xf numFmtId="0" fontId="23" fillId="6" borderId="27" xfId="0" applyNumberFormat="1" applyFont="1" applyFill="1" applyBorder="1" applyAlignment="1">
      <alignment horizontal="center" vertical="center" wrapText="1"/>
    </xf>
    <xf numFmtId="0" fontId="23" fillId="6" borderId="26" xfId="0" applyNumberFormat="1" applyFont="1" applyFill="1" applyBorder="1" applyAlignment="1">
      <alignment horizontal="center" vertical="center" wrapText="1"/>
    </xf>
    <xf numFmtId="0" fontId="23" fillId="12" borderId="27" xfId="0" applyFont="1" applyFill="1" applyBorder="1" applyAlignment="1">
      <alignment horizontal="center" vertical="center" wrapText="1"/>
    </xf>
    <xf numFmtId="0" fontId="23" fillId="12" borderId="43" xfId="0" applyFont="1" applyFill="1" applyBorder="1" applyAlignment="1">
      <alignment horizontal="center" vertical="center" wrapText="1"/>
    </xf>
    <xf numFmtId="0" fontId="23" fillId="13" borderId="27" xfId="0" applyFont="1" applyFill="1" applyBorder="1" applyAlignment="1">
      <alignment horizontal="center" vertical="center" wrapText="1"/>
    </xf>
    <xf numFmtId="0" fontId="23" fillId="13" borderId="43" xfId="0" applyFont="1" applyFill="1" applyBorder="1" applyAlignment="1">
      <alignment horizontal="center" vertical="center" wrapText="1"/>
    </xf>
    <xf numFmtId="0" fontId="37" fillId="0" borderId="2" xfId="6" applyFont="1" applyBorder="1" applyAlignment="1">
      <alignment horizontal="center" vertical="center" textRotation="90" wrapText="1"/>
    </xf>
    <xf numFmtId="0" fontId="37" fillId="0" borderId="45" xfId="6" applyFont="1" applyBorder="1" applyAlignment="1">
      <alignment horizontal="center" vertical="center" textRotation="90" wrapText="1"/>
    </xf>
    <xf numFmtId="0" fontId="37" fillId="0" borderId="27" xfId="6" applyFont="1" applyBorder="1" applyAlignment="1">
      <alignment horizontal="center" vertical="center" textRotation="90" wrapText="1"/>
    </xf>
    <xf numFmtId="0" fontId="37" fillId="0" borderId="40" xfId="6" applyFont="1" applyBorder="1" applyAlignment="1">
      <alignment horizontal="center" vertical="center" textRotation="90" wrapText="1"/>
    </xf>
    <xf numFmtId="0" fontId="37" fillId="0" borderId="26" xfId="6" applyFont="1" applyBorder="1" applyAlignment="1">
      <alignment horizontal="center" vertical="center" textRotation="90" wrapText="1"/>
    </xf>
    <xf numFmtId="0" fontId="40" fillId="0" borderId="0" xfId="0" applyNumberFormat="1" applyFont="1" applyBorder="1" applyAlignment="1">
      <alignment horizontal="right" vertical="center" wrapText="1"/>
    </xf>
    <xf numFmtId="0" fontId="21" fillId="0" borderId="13" xfId="1" applyNumberFormat="1" applyFont="1" applyBorder="1" applyAlignment="1">
      <alignment horizontal="center" vertical="center" wrapText="1"/>
    </xf>
    <xf numFmtId="0" fontId="37" fillId="0" borderId="28" xfId="6" applyFont="1" applyBorder="1" applyAlignment="1">
      <alignment horizontal="center" vertical="center" textRotation="90" wrapText="1"/>
    </xf>
    <xf numFmtId="0" fontId="37" fillId="0" borderId="32" xfId="6" applyFont="1" applyBorder="1" applyAlignment="1">
      <alignment horizontal="center" vertical="center" textRotation="90" wrapText="1"/>
    </xf>
    <xf numFmtId="0" fontId="23" fillId="13" borderId="6" xfId="0" applyFont="1" applyFill="1" applyBorder="1" applyAlignment="1">
      <alignment horizontal="center" vertical="center" wrapText="1"/>
    </xf>
    <xf numFmtId="0" fontId="23" fillId="3" borderId="41" xfId="1" applyFont="1" applyFill="1" applyBorder="1" applyAlignment="1">
      <alignment horizontal="center" vertical="center" wrapText="1"/>
    </xf>
    <xf numFmtId="0" fontId="23" fillId="3" borderId="37" xfId="1" applyFont="1" applyFill="1" applyBorder="1" applyAlignment="1">
      <alignment horizontal="center" vertical="center" wrapText="1"/>
    </xf>
    <xf numFmtId="0" fontId="23" fillId="3" borderId="9" xfId="1" applyFont="1" applyFill="1" applyBorder="1" applyAlignment="1">
      <alignment horizontal="center" vertical="center" wrapText="1"/>
    </xf>
    <xf numFmtId="0" fontId="23" fillId="3" borderId="5" xfId="1" applyNumberFormat="1" applyFont="1" applyFill="1" applyBorder="1" applyAlignment="1">
      <alignment horizontal="center" vertical="center" wrapText="1"/>
    </xf>
    <xf numFmtId="0" fontId="23" fillId="3" borderId="4" xfId="1" applyNumberFormat="1" applyFont="1" applyFill="1" applyBorder="1" applyAlignment="1">
      <alignment horizontal="center" vertical="center" wrapText="1"/>
    </xf>
    <xf numFmtId="0" fontId="23" fillId="3" borderId="5" xfId="0" applyNumberFormat="1" applyFont="1" applyFill="1" applyBorder="1" applyAlignment="1">
      <alignment horizontal="center" vertical="center" wrapText="1"/>
    </xf>
    <xf numFmtId="0" fontId="23" fillId="3" borderId="6" xfId="0" applyNumberFormat="1" applyFont="1" applyFill="1" applyBorder="1" applyAlignment="1">
      <alignment horizontal="center" vertical="center" wrapText="1"/>
    </xf>
    <xf numFmtId="0" fontId="23" fillId="3" borderId="4" xfId="0" applyNumberFormat="1" applyFont="1" applyFill="1" applyBorder="1" applyAlignment="1">
      <alignment horizontal="center" vertical="center" wrapText="1"/>
    </xf>
    <xf numFmtId="0" fontId="23" fillId="3" borderId="41" xfId="1" applyFont="1" applyFill="1" applyBorder="1" applyAlignment="1">
      <alignment horizontal="center" vertical="center" wrapText="1" shrinkToFit="1"/>
    </xf>
    <xf numFmtId="0" fontId="23" fillId="3" borderId="37" xfId="1" applyFont="1" applyFill="1" applyBorder="1" applyAlignment="1">
      <alignment horizontal="center" vertical="center" wrapText="1" shrinkToFit="1"/>
    </xf>
    <xf numFmtId="0" fontId="23" fillId="3" borderId="9" xfId="1" applyFont="1" applyFill="1" applyBorder="1" applyAlignment="1">
      <alignment horizontal="center" vertical="center" wrapText="1" shrinkToFi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2" fillId="0" borderId="7" xfId="1" applyNumberFormat="1" applyFont="1" applyBorder="1" applyAlignment="1">
      <alignment horizontal="center" vertical="center" textRotation="90" wrapText="1"/>
    </xf>
    <xf numFmtId="0" fontId="22" fillId="0" borderId="8" xfId="1" applyNumberFormat="1" applyFont="1" applyBorder="1" applyAlignment="1">
      <alignment horizontal="center" vertical="center" textRotation="90" wrapText="1"/>
    </xf>
    <xf numFmtId="0" fontId="22" fillId="0" borderId="3" xfId="1" applyNumberFormat="1" applyFont="1" applyBorder="1" applyAlignment="1">
      <alignment horizontal="center" vertical="center" textRotation="90" wrapText="1"/>
    </xf>
    <xf numFmtId="0" fontId="21" fillId="0" borderId="0" xfId="1" applyNumberFormat="1" applyFont="1" applyBorder="1" applyAlignment="1">
      <alignment horizontal="center" vertical="center" wrapText="1"/>
    </xf>
    <xf numFmtId="0" fontId="23" fillId="13" borderId="5" xfId="1" applyNumberFormat="1" applyFont="1" applyFill="1" applyBorder="1" applyAlignment="1">
      <alignment horizontal="center" vertical="center" wrapText="1"/>
    </xf>
    <xf numFmtId="0" fontId="23" fillId="13" borderId="6" xfId="1" applyNumberFormat="1" applyFont="1" applyFill="1" applyBorder="1" applyAlignment="1">
      <alignment horizontal="center" vertical="center" wrapText="1"/>
    </xf>
    <xf numFmtId="0" fontId="23" fillId="3" borderId="5" xfId="4" applyFont="1" applyFill="1" applyBorder="1" applyAlignment="1">
      <alignment horizontal="center" vertical="center"/>
    </xf>
    <xf numFmtId="0" fontId="23" fillId="3" borderId="4" xfId="4" applyFont="1" applyFill="1" applyBorder="1" applyAlignment="1">
      <alignment horizontal="center" vertical="center"/>
    </xf>
    <xf numFmtId="0" fontId="23" fillId="0" borderId="9" xfId="1" applyFont="1" applyFill="1" applyBorder="1" applyAlignment="1">
      <alignment horizontal="center" vertical="center" wrapText="1"/>
    </xf>
    <xf numFmtId="0" fontId="23" fillId="3" borderId="6" xfId="4" applyFont="1" applyFill="1" applyBorder="1" applyAlignment="1">
      <alignment horizontal="center" vertical="center"/>
    </xf>
    <xf numFmtId="0" fontId="23" fillId="16" borderId="5" xfId="4" applyFont="1" applyFill="1" applyBorder="1" applyAlignment="1">
      <alignment horizontal="center" vertical="center"/>
    </xf>
    <xf numFmtId="0" fontId="23" fillId="16" borderId="6" xfId="4" applyFont="1" applyFill="1" applyBorder="1" applyAlignment="1">
      <alignment horizontal="center" vertical="center"/>
    </xf>
    <xf numFmtId="0" fontId="23" fillId="16" borderId="4" xfId="4" applyFont="1" applyFill="1" applyBorder="1" applyAlignment="1">
      <alignment horizontal="center" vertical="center"/>
    </xf>
    <xf numFmtId="0" fontId="23" fillId="14" borderId="5" xfId="1" applyNumberFormat="1" applyFont="1" applyFill="1" applyBorder="1" applyAlignment="1">
      <alignment horizontal="center" vertical="center" wrapText="1"/>
    </xf>
    <xf numFmtId="0" fontId="23" fillId="14" borderId="4" xfId="1" applyNumberFormat="1" applyFont="1" applyFill="1" applyBorder="1" applyAlignment="1">
      <alignment horizontal="center" vertical="center" wrapText="1"/>
    </xf>
    <xf numFmtId="0" fontId="23" fillId="16" borderId="2" xfId="0" applyNumberFormat="1" applyFont="1" applyFill="1" applyBorder="1" applyAlignment="1">
      <alignment horizontal="center" vertical="center" wrapText="1"/>
    </xf>
    <xf numFmtId="0" fontId="31" fillId="0" borderId="13" xfId="1" applyNumberFormat="1" applyFont="1" applyBorder="1" applyAlignment="1">
      <alignment horizontal="center" vertical="center" wrapText="1"/>
    </xf>
    <xf numFmtId="0" fontId="33" fillId="4" borderId="22" xfId="1" applyNumberFormat="1" applyFont="1" applyFill="1" applyBorder="1" applyAlignment="1">
      <alignment horizontal="center" vertical="center" wrapText="1"/>
    </xf>
    <xf numFmtId="0" fontId="33" fillId="4" borderId="23" xfId="1" applyNumberFormat="1" applyFont="1" applyFill="1" applyBorder="1" applyAlignment="1">
      <alignment horizontal="center" vertical="center" wrapText="1"/>
    </xf>
    <xf numFmtId="0" fontId="33" fillId="4" borderId="24" xfId="1" applyNumberFormat="1" applyFont="1" applyFill="1" applyBorder="1" applyAlignment="1">
      <alignment horizontal="center" vertical="center" wrapText="1"/>
    </xf>
    <xf numFmtId="0" fontId="35" fillId="6" borderId="28" xfId="17" applyNumberFormat="1" applyFont="1" applyFill="1" applyBorder="1" applyAlignment="1">
      <alignment horizontal="center" vertical="center" wrapText="1"/>
    </xf>
    <xf numFmtId="0" fontId="35" fillId="6" borderId="29" xfId="17" applyNumberFormat="1" applyFont="1" applyFill="1" applyBorder="1" applyAlignment="1">
      <alignment horizontal="center" vertical="center" wrapText="1"/>
    </xf>
    <xf numFmtId="0" fontId="42" fillId="0" borderId="8" xfId="18" applyFont="1" applyBorder="1" applyAlignment="1">
      <alignment horizontal="center" vertical="center" textRotation="90"/>
    </xf>
    <xf numFmtId="0" fontId="42" fillId="0" borderId="3" xfId="18" applyFont="1" applyBorder="1" applyAlignment="1">
      <alignment horizontal="center" vertical="center" textRotation="90"/>
    </xf>
    <xf numFmtId="0" fontId="35" fillId="4" borderId="14" xfId="17" applyFont="1" applyFill="1" applyBorder="1" applyAlignment="1">
      <alignment horizontal="center" vertical="center" wrapText="1"/>
    </xf>
    <xf numFmtId="0" fontId="35" fillId="12" borderId="28" xfId="17" applyFont="1" applyFill="1" applyBorder="1" applyAlignment="1">
      <alignment horizontal="center" vertical="center" wrapText="1"/>
    </xf>
    <xf numFmtId="0" fontId="35" fillId="12" borderId="32" xfId="17" applyFont="1" applyFill="1" applyBorder="1" applyAlignment="1">
      <alignment horizontal="center" vertical="center" wrapText="1"/>
    </xf>
    <xf numFmtId="0" fontId="35" fillId="12" borderId="29" xfId="17" applyFont="1" applyFill="1" applyBorder="1" applyAlignment="1">
      <alignment horizontal="center" vertical="center" wrapText="1"/>
    </xf>
    <xf numFmtId="0" fontId="35" fillId="14" borderId="5" xfId="17" applyFont="1" applyFill="1" applyBorder="1" applyAlignment="1">
      <alignment horizontal="center" vertical="center" wrapText="1"/>
    </xf>
    <xf numFmtId="0" fontId="35" fillId="14" borderId="6" xfId="17" applyFont="1" applyFill="1" applyBorder="1" applyAlignment="1">
      <alignment horizontal="center" vertical="center" wrapText="1"/>
    </xf>
    <xf numFmtId="0" fontId="35" fillId="5" borderId="28" xfId="17" applyFont="1" applyFill="1" applyBorder="1" applyAlignment="1">
      <alignment horizontal="center" vertical="center" wrapText="1"/>
    </xf>
    <xf numFmtId="0" fontId="35" fillId="5" borderId="29" xfId="17" applyFont="1" applyFill="1" applyBorder="1" applyAlignment="1">
      <alignment horizontal="center" vertical="center" wrapText="1"/>
    </xf>
    <xf numFmtId="0" fontId="35" fillId="12" borderId="2" xfId="17" applyFont="1" applyFill="1" applyBorder="1" applyAlignment="1">
      <alignment horizontal="center" vertical="center" wrapText="1"/>
    </xf>
    <xf numFmtId="0" fontId="35" fillId="14" borderId="4" xfId="17" applyFont="1" applyFill="1" applyBorder="1" applyAlignment="1">
      <alignment horizontal="center" vertical="center" wrapText="1"/>
    </xf>
    <xf numFmtId="0" fontId="42" fillId="0" borderId="7" xfId="18" applyFont="1" applyBorder="1" applyAlignment="1">
      <alignment horizontal="center" vertical="center" textRotation="90"/>
    </xf>
    <xf numFmtId="0" fontId="22" fillId="0" borderId="1" xfId="19" applyFont="1" applyFill="1" applyBorder="1" applyAlignment="1">
      <alignment horizontal="center" vertical="center"/>
    </xf>
    <xf numFmtId="0" fontId="23" fillId="6" borderId="27" xfId="19" applyNumberFormat="1" applyFont="1" applyFill="1" applyBorder="1" applyAlignment="1">
      <alignment horizontal="center" vertical="center" wrapText="1"/>
    </xf>
    <xf numFmtId="0" fontId="23" fillId="6" borderId="26" xfId="19" applyNumberFormat="1" applyFont="1" applyFill="1" applyBorder="1" applyAlignment="1">
      <alignment horizontal="center" vertical="center" wrapText="1"/>
    </xf>
    <xf numFmtId="0" fontId="23" fillId="0" borderId="0" xfId="19" applyNumberFormat="1" applyFont="1" applyBorder="1" applyAlignment="1">
      <alignment horizontal="right" vertical="center"/>
    </xf>
    <xf numFmtId="0" fontId="22" fillId="0" borderId="0" xfId="1" applyNumberFormat="1" applyFont="1" applyBorder="1" applyAlignment="1">
      <alignment horizontal="center" vertical="center" wrapText="1"/>
    </xf>
    <xf numFmtId="0" fontId="22" fillId="11" borderId="46" xfId="1" applyNumberFormat="1" applyFont="1" applyFill="1" applyBorder="1" applyAlignment="1">
      <alignment horizontal="center" vertical="center" wrapText="1"/>
    </xf>
    <xf numFmtId="0" fontId="22" fillId="11" borderId="47" xfId="1" applyNumberFormat="1" applyFont="1" applyFill="1" applyBorder="1" applyAlignment="1">
      <alignment horizontal="center" vertical="center" wrapText="1"/>
    </xf>
    <xf numFmtId="0" fontId="22" fillId="11" borderId="48" xfId="1" applyNumberFormat="1" applyFont="1" applyFill="1" applyBorder="1" applyAlignment="1">
      <alignment horizontal="center" vertical="center" wrapText="1"/>
    </xf>
    <xf numFmtId="0" fontId="37" fillId="0" borderId="8" xfId="18" applyFont="1" applyBorder="1" applyAlignment="1">
      <alignment horizontal="center" vertical="center" textRotation="90"/>
    </xf>
    <xf numFmtId="0" fontId="37" fillId="0" borderId="3" xfId="18" applyFont="1" applyBorder="1" applyAlignment="1">
      <alignment horizontal="center" vertical="center" textRotation="90"/>
    </xf>
    <xf numFmtId="0" fontId="23" fillId="12" borderId="5" xfId="19" applyFont="1" applyFill="1" applyBorder="1" applyAlignment="1">
      <alignment horizontal="center" vertical="center" wrapText="1"/>
    </xf>
    <xf numFmtId="0" fontId="23" fillId="12" borderId="6" xfId="19" applyFont="1" applyFill="1" applyBorder="1" applyAlignment="1">
      <alignment horizontal="center" vertical="center" wrapText="1"/>
    </xf>
    <xf numFmtId="0" fontId="23" fillId="12" borderId="4" xfId="19" applyFont="1" applyFill="1" applyBorder="1" applyAlignment="1">
      <alignment horizontal="center" vertical="center" wrapText="1"/>
    </xf>
    <xf numFmtId="0" fontId="23" fillId="14" borderId="5" xfId="19" applyFont="1" applyFill="1" applyBorder="1" applyAlignment="1">
      <alignment horizontal="center" vertical="center" wrapText="1"/>
    </xf>
    <xf numFmtId="0" fontId="23" fillId="14" borderId="6" xfId="19" applyFont="1" applyFill="1" applyBorder="1" applyAlignment="1">
      <alignment horizontal="center" vertical="center" wrapText="1"/>
    </xf>
    <xf numFmtId="0" fontId="23" fillId="14" borderId="4" xfId="19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35" fillId="3" borderId="0" xfId="1" applyFont="1" applyFill="1" applyBorder="1" applyAlignment="1">
      <alignment horizontal="left" vertical="center" wrapText="1"/>
    </xf>
    <xf numFmtId="0" fontId="13" fillId="3" borderId="2" xfId="1" applyFont="1" applyFill="1" applyBorder="1" applyAlignment="1">
      <alignment horizontal="left" vertical="center" wrapText="1"/>
    </xf>
    <xf numFmtId="0" fontId="13" fillId="3" borderId="2" xfId="1" applyFont="1" applyFill="1" applyBorder="1" applyAlignment="1">
      <alignment horizontal="left" vertical="center" wrapText="1" shrinkToFit="1"/>
    </xf>
  </cellXfs>
  <cellStyles count="32">
    <cellStyle name="Milliers 2" xfId="7"/>
    <cellStyle name="Milliers 2 2" xfId="25"/>
    <cellStyle name="Normal" xfId="0" builtinId="0"/>
    <cellStyle name="Normal 2" xfId="1"/>
    <cellStyle name="Normal 3" xfId="2"/>
    <cellStyle name="Normal 3 2" xfId="3"/>
    <cellStyle name="Normal 3 2 2" xfId="8"/>
    <cellStyle name="Normal 3 2 2 2" xfId="26"/>
    <cellStyle name="Normal 3 2 3" xfId="9"/>
    <cellStyle name="Normal 3 2 3 2" xfId="27"/>
    <cellStyle name="Normal 3 2 4" xfId="21"/>
    <cellStyle name="Normal 3 3" xfId="10"/>
    <cellStyle name="Normal 3 3 2" xfId="28"/>
    <cellStyle name="Normal 3 4" xfId="11"/>
    <cellStyle name="Normal 3 4 2" xfId="29"/>
    <cellStyle name="Normal 3 5" xfId="20"/>
    <cellStyle name="Normal 4" xfId="4"/>
    <cellStyle name="Normal 4 2" xfId="12"/>
    <cellStyle name="Normal 4 3" xfId="13"/>
    <cellStyle name="Normal 4 4" xfId="15"/>
    <cellStyle name="Normal 4 4 2" xfId="16"/>
    <cellStyle name="Normal 4 4 2 2" xfId="31"/>
    <cellStyle name="Normal 4 4 3" xfId="30"/>
    <cellStyle name="Normal 4 5" xfId="19"/>
    <cellStyle name="Normal 4 6" xfId="22"/>
    <cellStyle name="Normal 5" xfId="6"/>
    <cellStyle name="Normal 5 2" xfId="18"/>
    <cellStyle name="Normal 5 3" xfId="24"/>
    <cellStyle name="Normal 6" xfId="17"/>
    <cellStyle name="Pourcentage 2" xfId="5"/>
    <cellStyle name="Pourcentage 2 2" xfId="23"/>
    <cellStyle name="Style 1" xfId="14"/>
  </cellStyles>
  <dxfs count="0"/>
  <tableStyles count="0" defaultTableStyle="TableStyleMedium9" defaultPivotStyle="PivotStyleLight16"/>
  <colors>
    <mruColors>
      <color rgb="FFFFFF66"/>
      <color rgb="FFFFFFCC"/>
      <color rgb="FFFF3300"/>
      <color rgb="FF00CC00"/>
      <color rgb="FF0000FF"/>
      <color rgb="FFFF00FF"/>
      <color rgb="FFFFCCFF"/>
      <color rgb="FF99FF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757767</xdr:colOff>
      <xdr:row>0</xdr:row>
      <xdr:rowOff>43089</xdr:rowOff>
    </xdr:from>
    <xdr:to>
      <xdr:col>2</xdr:col>
      <xdr:colOff>1781295</xdr:colOff>
      <xdr:row>1</xdr:row>
      <xdr:rowOff>90714</xdr:rowOff>
    </xdr:to>
    <xdr:pic>
      <xdr:nvPicPr>
        <xdr:cNvPr id="3" name="Image 2" descr="Logo (sans fond)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5446" y="43089"/>
          <a:ext cx="1023528" cy="7551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2</xdr:col>
      <xdr:colOff>1104900</xdr:colOff>
      <xdr:row>2</xdr:row>
      <xdr:rowOff>0</xdr:rowOff>
    </xdr:from>
    <xdr:to>
      <xdr:col>2</xdr:col>
      <xdr:colOff>1104900</xdr:colOff>
      <xdr:row>2</xdr:row>
      <xdr:rowOff>161925</xdr:rowOff>
    </xdr:to>
    <xdr:pic>
      <xdr:nvPicPr>
        <xdr:cNvPr id="20" name="Image 1" descr="NouveauLogoEDC.jpg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9575" y="17907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161925</xdr:rowOff>
    </xdr:to>
    <xdr:pic>
      <xdr:nvPicPr>
        <xdr:cNvPr id="26" name="Image 1" descr="NouveauLogoEDC.jpg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77325" y="17907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1086398</xdr:colOff>
      <xdr:row>0</xdr:row>
      <xdr:rowOff>0</xdr:rowOff>
    </xdr:from>
    <xdr:to>
      <xdr:col>2</xdr:col>
      <xdr:colOff>2113327</xdr:colOff>
      <xdr:row>1</xdr:row>
      <xdr:rowOff>47625</xdr:rowOff>
    </xdr:to>
    <xdr:pic>
      <xdr:nvPicPr>
        <xdr:cNvPr id="30" name="Image 29" descr="Logo (sans fond).png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22077" y="0"/>
          <a:ext cx="1026929" cy="755196"/>
        </a:xfrm>
        <a:prstGeom prst="rect">
          <a:avLst/>
        </a:prstGeom>
      </xdr:spPr>
    </xdr:pic>
    <xdr:clientData/>
  </xdr:twoCellAnchor>
  <xdr:twoCellAnchor editAs="oneCell">
    <xdr:from>
      <xdr:col>2</xdr:col>
      <xdr:colOff>1782536</xdr:colOff>
      <xdr:row>4</xdr:row>
      <xdr:rowOff>54428</xdr:rowOff>
    </xdr:from>
    <xdr:to>
      <xdr:col>2</xdr:col>
      <xdr:colOff>2068286</xdr:colOff>
      <xdr:row>4</xdr:row>
      <xdr:rowOff>340364</xdr:rowOff>
    </xdr:to>
    <xdr:pic>
      <xdr:nvPicPr>
        <xdr:cNvPr id="14" name="Image 13" descr="Résultat de recherche d'images pour &quot;drapeau france rond&quot;">
          <a:extLst>
            <a:ext uri="{FF2B5EF4-FFF2-40B4-BE49-F238E27FC236}">
              <a16:creationId xmlns="" xmlns:a16="http://schemas.microsoft.com/office/drawing/2014/main" id="{A95E2586-EBCA-4762-84E2-2EF2C21E8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218215" y="2558142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1581151</xdr:colOff>
      <xdr:row>8</xdr:row>
      <xdr:rowOff>43543</xdr:rowOff>
    </xdr:from>
    <xdr:to>
      <xdr:col>2</xdr:col>
      <xdr:colOff>1866901</xdr:colOff>
      <xdr:row>8</xdr:row>
      <xdr:rowOff>329479</xdr:rowOff>
    </xdr:to>
    <xdr:pic>
      <xdr:nvPicPr>
        <xdr:cNvPr id="15" name="Image 14" descr="Résultat de recherche d'images pour &quot;drapeau france rond&quot;">
          <a:extLst>
            <a:ext uri="{FF2B5EF4-FFF2-40B4-BE49-F238E27FC236}">
              <a16:creationId xmlns="" xmlns:a16="http://schemas.microsoft.com/office/drawing/2014/main" id="{1FAF0927-F7AE-47FD-8011-9FEBE47E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016830" y="4071257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1986643</xdr:colOff>
      <xdr:row>21</xdr:row>
      <xdr:rowOff>54429</xdr:rowOff>
    </xdr:from>
    <xdr:to>
      <xdr:col>2</xdr:col>
      <xdr:colOff>2272393</xdr:colOff>
      <xdr:row>21</xdr:row>
      <xdr:rowOff>340365</xdr:rowOff>
    </xdr:to>
    <xdr:pic>
      <xdr:nvPicPr>
        <xdr:cNvPr id="21" name="Image 20" descr="Résultat de recherche d'images pour &quot;drapeau france rond&quot;">
          <a:extLst>
            <a:ext uri="{FF2B5EF4-FFF2-40B4-BE49-F238E27FC236}">
              <a16:creationId xmlns="" xmlns:a16="http://schemas.microsoft.com/office/drawing/2014/main" id="{643F3C4F-E085-480A-BA68-37B4090F2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422322" y="9035143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1034143</xdr:colOff>
      <xdr:row>22</xdr:row>
      <xdr:rowOff>54428</xdr:rowOff>
    </xdr:from>
    <xdr:to>
      <xdr:col>2</xdr:col>
      <xdr:colOff>1319893</xdr:colOff>
      <xdr:row>22</xdr:row>
      <xdr:rowOff>340364</xdr:rowOff>
    </xdr:to>
    <xdr:pic>
      <xdr:nvPicPr>
        <xdr:cNvPr id="28" name="Image 27" descr="Résultat de recherche d'images pour &quot;drapeau france rond&quot;">
          <a:extLst>
            <a:ext uri="{FF2B5EF4-FFF2-40B4-BE49-F238E27FC236}">
              <a16:creationId xmlns="" xmlns:a16="http://schemas.microsoft.com/office/drawing/2014/main" id="{44563AA3-CC54-4306-AF97-B203CD9AA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469822" y="9416142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1687285</xdr:colOff>
      <xdr:row>30</xdr:row>
      <xdr:rowOff>54428</xdr:rowOff>
    </xdr:from>
    <xdr:to>
      <xdr:col>2</xdr:col>
      <xdr:colOff>1973035</xdr:colOff>
      <xdr:row>30</xdr:row>
      <xdr:rowOff>340364</xdr:rowOff>
    </xdr:to>
    <xdr:pic>
      <xdr:nvPicPr>
        <xdr:cNvPr id="16" name="Image 15" descr="Résultat de recherche d'images pour &quot;drapeau france rond&quot;">
          <a:extLst>
            <a:ext uri="{FF2B5EF4-FFF2-40B4-BE49-F238E27FC236}">
              <a16:creationId xmlns="" xmlns:a16="http://schemas.microsoft.com/office/drawing/2014/main" id="{42D54686-3A7E-498E-8B7C-6D16950BD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122964" y="12464142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2002971</xdr:colOff>
      <xdr:row>31</xdr:row>
      <xdr:rowOff>57149</xdr:rowOff>
    </xdr:from>
    <xdr:to>
      <xdr:col>2</xdr:col>
      <xdr:colOff>2288721</xdr:colOff>
      <xdr:row>31</xdr:row>
      <xdr:rowOff>343085</xdr:rowOff>
    </xdr:to>
    <xdr:pic>
      <xdr:nvPicPr>
        <xdr:cNvPr id="18" name="Image 17" descr="Résultat de recherche d'images pour &quot;drapeau france rond&quot;">
          <a:extLst>
            <a:ext uri="{FF2B5EF4-FFF2-40B4-BE49-F238E27FC236}">
              <a16:creationId xmlns="" xmlns:a16="http://schemas.microsoft.com/office/drawing/2014/main" id="{B4EDFC6E-AC10-4B43-A80C-49F0A1BA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438650" y="12847863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3211175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2</xdr:col>
      <xdr:colOff>1104900</xdr:colOff>
      <xdr:row>1</xdr:row>
      <xdr:rowOff>0</xdr:rowOff>
    </xdr:from>
    <xdr:to>
      <xdr:col>2</xdr:col>
      <xdr:colOff>1104900</xdr:colOff>
      <xdr:row>1</xdr:row>
      <xdr:rowOff>161925</xdr:rowOff>
    </xdr:to>
    <xdr:pic>
      <xdr:nvPicPr>
        <xdr:cNvPr id="19" name="Image 1" descr="NouveauLogoEDC.jpg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05125" y="11049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20" name="ZoneTexte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2</xdr:col>
      <xdr:colOff>1104900</xdr:colOff>
      <xdr:row>2</xdr:row>
      <xdr:rowOff>0</xdr:rowOff>
    </xdr:from>
    <xdr:to>
      <xdr:col>2</xdr:col>
      <xdr:colOff>1104900</xdr:colOff>
      <xdr:row>2</xdr:row>
      <xdr:rowOff>161925</xdr:rowOff>
    </xdr:to>
    <xdr:pic>
      <xdr:nvPicPr>
        <xdr:cNvPr id="21" name="Image 1" descr="NouveauLogoEDC.jpg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05125" y="17907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22" name="ZoneTexte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161925</xdr:rowOff>
    </xdr:to>
    <xdr:pic>
      <xdr:nvPicPr>
        <xdr:cNvPr id="27" name="Image 1" descr="NouveauLogoEDC.jpg">
          <a:extLst>
            <a:ext uri="{FF2B5EF4-FFF2-40B4-BE49-F238E27FC236}">
              <a16:creationId xmlns=""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77025" y="17907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7</xdr:row>
      <xdr:rowOff>152400</xdr:rowOff>
    </xdr:from>
    <xdr:ext cx="184731" cy="264560"/>
    <xdr:sp macro="" textlink="">
      <xdr:nvSpPr>
        <xdr:cNvPr id="31" name="ZoneTexte 30">
          <a:extLst>
            <a:ext uri="{FF2B5EF4-FFF2-40B4-BE49-F238E27FC236}">
              <a16:creationId xmlns="" xmlns:a16="http://schemas.microsoft.com/office/drawing/2014/main" id="{00000000-0008-0000-0A00-00001F000000}"/>
            </a:ext>
          </a:extLst>
        </xdr:cNvPr>
        <xdr:cNvSpPr txBox="1"/>
      </xdr:nvSpPr>
      <xdr:spPr>
        <a:xfrm>
          <a:off x="14439900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29" name="ZoneTexte 28">
          <a:extLst>
            <a:ext uri="{FF2B5EF4-FFF2-40B4-BE49-F238E27FC236}">
              <a16:creationId xmlns="" xmlns:a16="http://schemas.microsoft.com/office/drawing/2014/main" id="{00000000-0008-0000-0A00-00001D000000}"/>
            </a:ext>
          </a:extLst>
        </xdr:cNvPr>
        <xdr:cNvSpPr txBox="1"/>
      </xdr:nvSpPr>
      <xdr:spPr>
        <a:xfrm>
          <a:off x="14439900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2</xdr:col>
      <xdr:colOff>3143250</xdr:colOff>
      <xdr:row>6</xdr:row>
      <xdr:rowOff>54428</xdr:rowOff>
    </xdr:from>
    <xdr:to>
      <xdr:col>2</xdr:col>
      <xdr:colOff>3429000</xdr:colOff>
      <xdr:row>6</xdr:row>
      <xdr:rowOff>340364</xdr:rowOff>
    </xdr:to>
    <xdr:pic>
      <xdr:nvPicPr>
        <xdr:cNvPr id="17" name="Image 16" descr="Résultat de recherche d'images pour &quot;drapeau france rond&quot;">
          <a:extLst>
            <a:ext uri="{FF2B5EF4-FFF2-40B4-BE49-F238E27FC236}">
              <a16:creationId xmlns="" xmlns:a16="http://schemas.microsoft.com/office/drawing/2014/main" id="{3E4145F3-3C08-4E76-9CCF-CFE58D41C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5551714" y="3306535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1809750</xdr:colOff>
      <xdr:row>11</xdr:row>
      <xdr:rowOff>40821</xdr:rowOff>
    </xdr:from>
    <xdr:to>
      <xdr:col>2</xdr:col>
      <xdr:colOff>2095500</xdr:colOff>
      <xdr:row>11</xdr:row>
      <xdr:rowOff>326757</xdr:rowOff>
    </xdr:to>
    <xdr:pic>
      <xdr:nvPicPr>
        <xdr:cNvPr id="32" name="Image 31" descr="Résultat de recherche d'images pour &quot;drapeau france rond&quot;">
          <a:extLst>
            <a:ext uri="{FF2B5EF4-FFF2-40B4-BE49-F238E27FC236}">
              <a16:creationId xmlns="" xmlns:a16="http://schemas.microsoft.com/office/drawing/2014/main" id="{878D4DC7-4B29-4C42-9B60-E8B4EB9E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218214" y="5197928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1281793</xdr:colOff>
      <xdr:row>13</xdr:row>
      <xdr:rowOff>57149</xdr:rowOff>
    </xdr:from>
    <xdr:to>
      <xdr:col>2</xdr:col>
      <xdr:colOff>1567543</xdr:colOff>
      <xdr:row>13</xdr:row>
      <xdr:rowOff>343085</xdr:rowOff>
    </xdr:to>
    <xdr:pic>
      <xdr:nvPicPr>
        <xdr:cNvPr id="33" name="Image 32" descr="Résultat de recherche d'images pour &quot;drapeau france rond&quot;">
          <a:extLst>
            <a:ext uri="{FF2B5EF4-FFF2-40B4-BE49-F238E27FC236}">
              <a16:creationId xmlns="" xmlns:a16="http://schemas.microsoft.com/office/drawing/2014/main" id="{8636DC15-5E60-4B04-8862-C563E9E13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690257" y="5976256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2229395</xdr:colOff>
      <xdr:row>0</xdr:row>
      <xdr:rowOff>47626</xdr:rowOff>
    </xdr:from>
    <xdr:to>
      <xdr:col>2</xdr:col>
      <xdr:colOff>3257685</xdr:colOff>
      <xdr:row>1</xdr:row>
      <xdr:rowOff>95251</xdr:rowOff>
    </xdr:to>
    <xdr:pic>
      <xdr:nvPicPr>
        <xdr:cNvPr id="38" name="Image 37" descr="Logo (sans fond).png">
          <a:extLst>
            <a:ext uri="{FF2B5EF4-FFF2-40B4-BE49-F238E27FC236}">
              <a16:creationId xmlns="" xmlns:a16="http://schemas.microsoft.com/office/drawing/2014/main" id="{23153AC2-BA0E-4DD7-AF25-88E193151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37859" y="47626"/>
          <a:ext cx="1028290" cy="755196"/>
        </a:xfrm>
        <a:prstGeom prst="rect">
          <a:avLst/>
        </a:prstGeom>
      </xdr:spPr>
    </xdr:pic>
    <xdr:clientData/>
  </xdr:twoCellAnchor>
  <xdr:twoCellAnchor editAs="oneCell">
    <xdr:from>
      <xdr:col>2</xdr:col>
      <xdr:colOff>3592285</xdr:colOff>
      <xdr:row>15</xdr:row>
      <xdr:rowOff>54429</xdr:rowOff>
    </xdr:from>
    <xdr:to>
      <xdr:col>2</xdr:col>
      <xdr:colOff>3878822</xdr:colOff>
      <xdr:row>15</xdr:row>
      <xdr:rowOff>340966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00749" y="6735536"/>
          <a:ext cx="286537" cy="286537"/>
        </a:xfrm>
        <a:prstGeom prst="rect">
          <a:avLst/>
        </a:prstGeom>
      </xdr:spPr>
    </xdr:pic>
    <xdr:clientData/>
  </xdr:twoCellAnchor>
  <xdr:twoCellAnchor editAs="oneCell">
    <xdr:from>
      <xdr:col>2</xdr:col>
      <xdr:colOff>4027714</xdr:colOff>
      <xdr:row>12</xdr:row>
      <xdr:rowOff>40821</xdr:rowOff>
    </xdr:from>
    <xdr:to>
      <xdr:col>2</xdr:col>
      <xdr:colOff>4314251</xdr:colOff>
      <xdr:row>12</xdr:row>
      <xdr:rowOff>327358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36178" y="5578928"/>
          <a:ext cx="286537" cy="28653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464344</xdr:colOff>
      <xdr:row>4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464344" y="20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60389</xdr:rowOff>
    </xdr:to>
    <xdr:pic>
      <xdr:nvPicPr>
        <xdr:cNvPr id="8" name="Image 1" descr="NouveauLogoEDC.jpg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10325" y="2066925"/>
          <a:ext cx="0" cy="157925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9" name="ZoneTexte 2">
          <a:extLst>
            <a:ext uri="{FF2B5EF4-FFF2-40B4-BE49-F238E27FC236}">
              <a16:creationId xmlns=""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6410325" y="20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61341</xdr:rowOff>
    </xdr:to>
    <xdr:pic>
      <xdr:nvPicPr>
        <xdr:cNvPr id="10" name="Image 1" descr="NouveauLogoEDC.jpg">
          <a:extLst>
            <a:ext uri="{FF2B5EF4-FFF2-40B4-BE49-F238E27FC236}">
              <a16:creationId xmlns=""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10325" y="20669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11" name="ZoneTexte 4">
          <a:extLst>
            <a:ext uri="{FF2B5EF4-FFF2-40B4-BE49-F238E27FC236}">
              <a16:creationId xmlns=""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6410325" y="20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61341</xdr:rowOff>
    </xdr:to>
    <xdr:pic>
      <xdr:nvPicPr>
        <xdr:cNvPr id="12" name="Image 1" descr="NouveauLogoEDC.jpg">
          <a:extLst>
            <a:ext uri="{FF2B5EF4-FFF2-40B4-BE49-F238E27FC236}">
              <a16:creationId xmlns=""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10325" y="20669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13" name="ZoneTexte 7">
          <a:extLst>
            <a:ext uri="{FF2B5EF4-FFF2-40B4-BE49-F238E27FC236}">
              <a16:creationId xmlns=""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6410325" y="20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5" name="ZoneTexte 14">
          <a:extLst>
            <a:ext uri="{FF2B5EF4-FFF2-40B4-BE49-F238E27FC236}">
              <a16:creationId xmlns=""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464344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="" xmlns:a16="http://schemas.microsoft.com/office/drawing/2014/main" id="{00000000-0008-0000-0C00-000011000000}"/>
            </a:ext>
          </a:extLst>
        </xdr:cNvPr>
        <xdr:cNvSpPr txBox="1"/>
      </xdr:nvSpPr>
      <xdr:spPr>
        <a:xfrm>
          <a:off x="464344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=""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464344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21" name="ZoneTexte 20">
          <a:extLst>
            <a:ext uri="{FF2B5EF4-FFF2-40B4-BE49-F238E27FC236}">
              <a16:creationId xmlns="" xmlns:a16="http://schemas.microsoft.com/office/drawing/2014/main" id="{00000000-0008-0000-0C00-000015000000}"/>
            </a:ext>
          </a:extLst>
        </xdr:cNvPr>
        <xdr:cNvSpPr txBox="1"/>
      </xdr:nvSpPr>
      <xdr:spPr>
        <a:xfrm>
          <a:off x="464344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23" name="ZoneTexte 22">
          <a:extLst>
            <a:ext uri="{FF2B5EF4-FFF2-40B4-BE49-F238E27FC236}">
              <a16:creationId xmlns="" xmlns:a16="http://schemas.microsoft.com/office/drawing/2014/main" id="{00000000-0008-0000-0C00-000017000000}"/>
            </a:ext>
          </a:extLst>
        </xdr:cNvPr>
        <xdr:cNvSpPr txBox="1"/>
      </xdr:nvSpPr>
      <xdr:spPr>
        <a:xfrm>
          <a:off x="464344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24" name="ZoneTexte 23">
          <a:extLst>
            <a:ext uri="{FF2B5EF4-FFF2-40B4-BE49-F238E27FC236}">
              <a16:creationId xmlns="" xmlns:a16="http://schemas.microsoft.com/office/drawing/2014/main" id="{00000000-0008-0000-0C00-000018000000}"/>
            </a:ext>
          </a:extLst>
        </xdr:cNvPr>
        <xdr:cNvSpPr txBox="1"/>
      </xdr:nvSpPr>
      <xdr:spPr>
        <a:xfrm>
          <a:off x="464344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17</xdr:row>
      <xdr:rowOff>0</xdr:rowOff>
    </xdr:from>
    <xdr:ext cx="184731" cy="264560"/>
    <xdr:sp macro="" textlink="">
      <xdr:nvSpPr>
        <xdr:cNvPr id="26" name="ZoneTexte 25">
          <a:extLst>
            <a:ext uri="{FF2B5EF4-FFF2-40B4-BE49-F238E27FC236}">
              <a16:creationId xmlns="" xmlns:a16="http://schemas.microsoft.com/office/drawing/2014/main" id="{00000000-0008-0000-0C00-00001A000000}"/>
            </a:ext>
          </a:extLst>
        </xdr:cNvPr>
        <xdr:cNvSpPr txBox="1"/>
      </xdr:nvSpPr>
      <xdr:spPr>
        <a:xfrm>
          <a:off x="464344" y="878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17</xdr:row>
      <xdr:rowOff>0</xdr:rowOff>
    </xdr:from>
    <xdr:ext cx="184731" cy="264560"/>
    <xdr:sp macro="" textlink="">
      <xdr:nvSpPr>
        <xdr:cNvPr id="27" name="ZoneTexte 26">
          <a:extLst>
            <a:ext uri="{FF2B5EF4-FFF2-40B4-BE49-F238E27FC236}">
              <a16:creationId xmlns="" xmlns:a16="http://schemas.microsoft.com/office/drawing/2014/main" id="{00000000-0008-0000-0C00-00001B000000}"/>
            </a:ext>
          </a:extLst>
        </xdr:cNvPr>
        <xdr:cNvSpPr txBox="1"/>
      </xdr:nvSpPr>
      <xdr:spPr>
        <a:xfrm>
          <a:off x="464344" y="878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17</xdr:row>
      <xdr:rowOff>0</xdr:rowOff>
    </xdr:from>
    <xdr:ext cx="184731" cy="264560"/>
    <xdr:sp macro="" textlink="">
      <xdr:nvSpPr>
        <xdr:cNvPr id="28" name="ZoneTexte 27">
          <a:extLst>
            <a:ext uri="{FF2B5EF4-FFF2-40B4-BE49-F238E27FC236}">
              <a16:creationId xmlns="" xmlns:a16="http://schemas.microsoft.com/office/drawing/2014/main" id="{00000000-0008-0000-0C00-00001C000000}"/>
            </a:ext>
          </a:extLst>
        </xdr:cNvPr>
        <xdr:cNvSpPr txBox="1"/>
      </xdr:nvSpPr>
      <xdr:spPr>
        <a:xfrm>
          <a:off x="464344" y="878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17</xdr:row>
      <xdr:rowOff>0</xdr:rowOff>
    </xdr:from>
    <xdr:ext cx="184731" cy="264560"/>
    <xdr:sp macro="" textlink="">
      <xdr:nvSpPr>
        <xdr:cNvPr id="22" name="ZoneTexte 21">
          <a:extLst>
            <a:ext uri="{FF2B5EF4-FFF2-40B4-BE49-F238E27FC236}">
              <a16:creationId xmlns="" xmlns:a16="http://schemas.microsoft.com/office/drawing/2014/main" id="{00000000-0008-0000-0C00-000016000000}"/>
            </a:ext>
          </a:extLst>
        </xdr:cNvPr>
        <xdr:cNvSpPr txBox="1"/>
      </xdr:nvSpPr>
      <xdr:spPr>
        <a:xfrm>
          <a:off x="464344" y="2116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17</xdr:row>
      <xdr:rowOff>0</xdr:rowOff>
    </xdr:from>
    <xdr:ext cx="184731" cy="264560"/>
    <xdr:sp macro="" textlink="">
      <xdr:nvSpPr>
        <xdr:cNvPr id="25" name="ZoneTexte 24">
          <a:extLst>
            <a:ext uri="{FF2B5EF4-FFF2-40B4-BE49-F238E27FC236}">
              <a16:creationId xmlns="" xmlns:a16="http://schemas.microsoft.com/office/drawing/2014/main" id="{00000000-0008-0000-0C00-000019000000}"/>
            </a:ext>
          </a:extLst>
        </xdr:cNvPr>
        <xdr:cNvSpPr txBox="1"/>
      </xdr:nvSpPr>
      <xdr:spPr>
        <a:xfrm>
          <a:off x="464344" y="2116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2</xdr:col>
      <xdr:colOff>581135</xdr:colOff>
      <xdr:row>0</xdr:row>
      <xdr:rowOff>83911</xdr:rowOff>
    </xdr:from>
    <xdr:to>
      <xdr:col>2</xdr:col>
      <xdr:colOff>1604663</xdr:colOff>
      <xdr:row>1</xdr:row>
      <xdr:rowOff>131536</xdr:rowOff>
    </xdr:to>
    <xdr:pic>
      <xdr:nvPicPr>
        <xdr:cNvPr id="31" name="Image 30" descr="Logo (sans fond).png">
          <a:extLst>
            <a:ext uri="{FF2B5EF4-FFF2-40B4-BE49-F238E27FC236}">
              <a16:creationId xmlns="" xmlns:a16="http://schemas.microsoft.com/office/drawing/2014/main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06028" y="83911"/>
          <a:ext cx="1023528" cy="75519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464344" y="70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464344" y="70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464344" y="70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464344" y="70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=""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464344" y="70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=""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464344" y="70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3</xdr:col>
      <xdr:colOff>640143</xdr:colOff>
      <xdr:row>0</xdr:row>
      <xdr:rowOff>27214</xdr:rowOff>
    </xdr:from>
    <xdr:to>
      <xdr:col>3</xdr:col>
      <xdr:colOff>1654147</xdr:colOff>
      <xdr:row>1</xdr:row>
      <xdr:rowOff>74839</xdr:rowOff>
    </xdr:to>
    <xdr:pic>
      <xdr:nvPicPr>
        <xdr:cNvPr id="9" name="Image 8" descr="Logo (sans fond).png">
          <a:extLst>
            <a:ext uri="{FF2B5EF4-FFF2-40B4-BE49-F238E27FC236}">
              <a16:creationId xmlns=""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87500" y="27214"/>
          <a:ext cx="1014004" cy="755196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31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=""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21926550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464344" y="70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464344" y="70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3</xdr:col>
      <xdr:colOff>1104900</xdr:colOff>
      <xdr:row>2</xdr:row>
      <xdr:rowOff>0</xdr:rowOff>
    </xdr:from>
    <xdr:to>
      <xdr:col>3</xdr:col>
      <xdr:colOff>1104900</xdr:colOff>
      <xdr:row>2</xdr:row>
      <xdr:rowOff>161925</xdr:rowOff>
    </xdr:to>
    <xdr:pic>
      <xdr:nvPicPr>
        <xdr:cNvPr id="6" name="Image 1" descr="NouveauLogoEDC.jpg">
          <a:extLst>
            <a:ext uri="{FF2B5EF4-FFF2-40B4-BE49-F238E27FC236}">
              <a16:creationId xmlns=""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0900" y="133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=""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464344" y="70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6</xdr:col>
      <xdr:colOff>0</xdr:colOff>
      <xdr:row>2</xdr:row>
      <xdr:rowOff>0</xdr:rowOff>
    </xdr:from>
    <xdr:to>
      <xdr:col>6</xdr:col>
      <xdr:colOff>0</xdr:colOff>
      <xdr:row>2</xdr:row>
      <xdr:rowOff>161925</xdr:rowOff>
    </xdr:to>
    <xdr:pic>
      <xdr:nvPicPr>
        <xdr:cNvPr id="12" name="Image 1" descr="NouveauLogoEDC.jpg">
          <a:extLst>
            <a:ext uri="{FF2B5EF4-FFF2-40B4-BE49-F238E27FC236}">
              <a16:creationId xmlns=""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07650" y="133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266916</xdr:colOff>
      <xdr:row>0</xdr:row>
      <xdr:rowOff>64633</xdr:rowOff>
    </xdr:from>
    <xdr:to>
      <xdr:col>3</xdr:col>
      <xdr:colOff>1282507</xdr:colOff>
      <xdr:row>1</xdr:row>
      <xdr:rowOff>112258</xdr:rowOff>
    </xdr:to>
    <xdr:pic>
      <xdr:nvPicPr>
        <xdr:cNvPr id="14" name="Image 13" descr="Logo (sans fond).png">
          <a:extLst>
            <a:ext uri="{FF2B5EF4-FFF2-40B4-BE49-F238E27FC236}">
              <a16:creationId xmlns=""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35452" y="64633"/>
          <a:ext cx="1015591" cy="755196"/>
        </a:xfrm>
        <a:prstGeom prst="rect">
          <a:avLst/>
        </a:prstGeom>
      </xdr:spPr>
    </xdr:pic>
    <xdr:clientData/>
  </xdr:twoCellAnchor>
  <xdr:twoCellAnchor editAs="oneCell">
    <xdr:from>
      <xdr:col>3</xdr:col>
      <xdr:colOff>1643067</xdr:colOff>
      <xdr:row>0</xdr:row>
      <xdr:rowOff>76541</xdr:rowOff>
    </xdr:from>
    <xdr:to>
      <xdr:col>3</xdr:col>
      <xdr:colOff>2515604</xdr:colOff>
      <xdr:row>1</xdr:row>
      <xdr:rowOff>23814</xdr:rowOff>
    </xdr:to>
    <xdr:pic>
      <xdr:nvPicPr>
        <xdr:cNvPr id="15" name="Image 14" descr="\\192.168.128.4\arobert$\Téléchargement\index.jpg">
          <a:extLst>
            <a:ext uri="{FF2B5EF4-FFF2-40B4-BE49-F238E27FC236}">
              <a16:creationId xmlns="" xmlns:a16="http://schemas.microsoft.com/office/drawing/2014/main" id="{00000000-0008-0000-10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1603" y="76541"/>
          <a:ext cx="872537" cy="6548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464344</xdr:colOff>
      <xdr:row>5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464344" y="18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5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464344" y="18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5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464344" y="18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60389</xdr:rowOff>
    </xdr:to>
    <xdr:pic>
      <xdr:nvPicPr>
        <xdr:cNvPr id="5" name="Image 1" descr="NouveauLogoEDC.jpg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00" y="2400300"/>
          <a:ext cx="0" cy="60389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" name="ZoneTexte 2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6477000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61341</xdr:rowOff>
    </xdr:to>
    <xdr:pic>
      <xdr:nvPicPr>
        <xdr:cNvPr id="7" name="Image 1" descr="NouveauLogoEDC.jpg">
          <a:extLst>
            <a:ext uri="{FF2B5EF4-FFF2-40B4-BE49-F238E27FC236}">
              <a16:creationId xmlns=""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0" y="2400300"/>
          <a:ext cx="0" cy="61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8" name="ZoneTexte 4">
          <a:extLst>
            <a:ext uri="{FF2B5EF4-FFF2-40B4-BE49-F238E27FC236}">
              <a16:creationId xmlns="" xmlns:a16="http://schemas.microsoft.com/office/drawing/2014/main" id="{00000000-0008-0000-1100-000008000000}"/>
            </a:ext>
          </a:extLst>
        </xdr:cNvPr>
        <xdr:cNvSpPr txBox="1"/>
      </xdr:nvSpPr>
      <xdr:spPr>
        <a:xfrm>
          <a:off x="6477000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61341</xdr:rowOff>
    </xdr:to>
    <xdr:pic>
      <xdr:nvPicPr>
        <xdr:cNvPr id="9" name="Image 1" descr="NouveauLogoEDC.jpg">
          <a:extLst>
            <a:ext uri="{FF2B5EF4-FFF2-40B4-BE49-F238E27FC236}">
              <a16:creationId xmlns=""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0" y="2400300"/>
          <a:ext cx="0" cy="61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10" name="ZoneTexte 7">
          <a:extLst>
            <a:ext uri="{FF2B5EF4-FFF2-40B4-BE49-F238E27FC236}">
              <a16:creationId xmlns=""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6477000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=""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464344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2" name="ZoneTexte 11">
          <a:extLst>
            <a:ext uri="{FF2B5EF4-FFF2-40B4-BE49-F238E27FC236}">
              <a16:creationId xmlns=""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464344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3" name="ZoneTexte 12">
          <a:extLst>
            <a:ext uri="{FF2B5EF4-FFF2-40B4-BE49-F238E27FC236}">
              <a16:creationId xmlns="" xmlns:a16="http://schemas.microsoft.com/office/drawing/2014/main" id="{00000000-0008-0000-1100-00000D000000}"/>
            </a:ext>
          </a:extLst>
        </xdr:cNvPr>
        <xdr:cNvSpPr txBox="1"/>
      </xdr:nvSpPr>
      <xdr:spPr>
        <a:xfrm>
          <a:off x="464344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="" xmlns:a16="http://schemas.microsoft.com/office/drawing/2014/main" id="{00000000-0008-0000-1100-00000E000000}"/>
            </a:ext>
          </a:extLst>
        </xdr:cNvPr>
        <xdr:cNvSpPr txBox="1"/>
      </xdr:nvSpPr>
      <xdr:spPr>
        <a:xfrm>
          <a:off x="464344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5" name="ZoneTexte 14">
          <a:extLst>
            <a:ext uri="{FF2B5EF4-FFF2-40B4-BE49-F238E27FC236}">
              <a16:creationId xmlns="" xmlns:a16="http://schemas.microsoft.com/office/drawing/2014/main" id="{00000000-0008-0000-1100-00000F000000}"/>
            </a:ext>
          </a:extLst>
        </xdr:cNvPr>
        <xdr:cNvSpPr txBox="1"/>
      </xdr:nvSpPr>
      <xdr:spPr>
        <a:xfrm>
          <a:off x="464344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20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="" xmlns:a16="http://schemas.microsoft.com/office/drawing/2014/main" id="{00000000-0008-0000-1100-000010000000}"/>
            </a:ext>
          </a:extLst>
        </xdr:cNvPr>
        <xdr:cNvSpPr txBox="1"/>
      </xdr:nvSpPr>
      <xdr:spPr>
        <a:xfrm>
          <a:off x="464344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20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="" xmlns:a16="http://schemas.microsoft.com/office/drawing/2014/main" id="{00000000-0008-0000-1100-000011000000}"/>
            </a:ext>
          </a:extLst>
        </xdr:cNvPr>
        <xdr:cNvSpPr txBox="1"/>
      </xdr:nvSpPr>
      <xdr:spPr>
        <a:xfrm>
          <a:off x="464344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20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="" xmlns:a16="http://schemas.microsoft.com/office/drawing/2014/main" id="{00000000-0008-0000-1100-000012000000}"/>
            </a:ext>
          </a:extLst>
        </xdr:cNvPr>
        <xdr:cNvSpPr txBox="1"/>
      </xdr:nvSpPr>
      <xdr:spPr>
        <a:xfrm>
          <a:off x="464344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20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="" xmlns:a16="http://schemas.microsoft.com/office/drawing/2014/main" id="{00000000-0008-0000-1100-000013000000}"/>
            </a:ext>
          </a:extLst>
        </xdr:cNvPr>
        <xdr:cNvSpPr txBox="1"/>
      </xdr:nvSpPr>
      <xdr:spPr>
        <a:xfrm>
          <a:off x="464344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20</xdr:row>
      <xdr:rowOff>0</xdr:rowOff>
    </xdr:from>
    <xdr:ext cx="184731" cy="264560"/>
    <xdr:sp macro="" textlink="">
      <xdr:nvSpPr>
        <xdr:cNvPr id="20" name="ZoneTexte 19">
          <a:extLst>
            <a:ext uri="{FF2B5EF4-FFF2-40B4-BE49-F238E27FC236}">
              <a16:creationId xmlns="" xmlns:a16="http://schemas.microsoft.com/office/drawing/2014/main" id="{00000000-0008-0000-1100-000014000000}"/>
            </a:ext>
          </a:extLst>
        </xdr:cNvPr>
        <xdr:cNvSpPr txBox="1"/>
      </xdr:nvSpPr>
      <xdr:spPr>
        <a:xfrm>
          <a:off x="464344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20</xdr:row>
      <xdr:rowOff>0</xdr:rowOff>
    </xdr:from>
    <xdr:ext cx="184731" cy="264560"/>
    <xdr:sp macro="" textlink="">
      <xdr:nvSpPr>
        <xdr:cNvPr id="21" name="ZoneTexte 20">
          <a:extLst>
            <a:ext uri="{FF2B5EF4-FFF2-40B4-BE49-F238E27FC236}">
              <a16:creationId xmlns="" xmlns:a16="http://schemas.microsoft.com/office/drawing/2014/main" id="{00000000-0008-0000-1100-000015000000}"/>
            </a:ext>
          </a:extLst>
        </xdr:cNvPr>
        <xdr:cNvSpPr txBox="1"/>
      </xdr:nvSpPr>
      <xdr:spPr>
        <a:xfrm>
          <a:off x="464344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2</xdr:col>
      <xdr:colOff>592243</xdr:colOff>
      <xdr:row>0</xdr:row>
      <xdr:rowOff>0</xdr:rowOff>
    </xdr:from>
    <xdr:to>
      <xdr:col>2</xdr:col>
      <xdr:colOff>1625220</xdr:colOff>
      <xdr:row>1</xdr:row>
      <xdr:rowOff>28574</xdr:rowOff>
    </xdr:to>
    <xdr:pic>
      <xdr:nvPicPr>
        <xdr:cNvPr id="22" name="Image 21" descr="Logo (sans fond).png">
          <a:extLst>
            <a:ext uri="{FF2B5EF4-FFF2-40B4-BE49-F238E27FC236}">
              <a16:creationId xmlns="" xmlns:a16="http://schemas.microsoft.com/office/drawing/2014/main" id="{00000000-0008-0000-1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7136" y="0"/>
          <a:ext cx="1032977" cy="70893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64344" y="79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=""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464344" y="79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464344" y="79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SpPr txBox="1"/>
      </xdr:nvSpPr>
      <xdr:spPr>
        <a:xfrm>
          <a:off x="464344" y="79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=""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464344" y="79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="" xmlns:a16="http://schemas.microsoft.com/office/drawing/2014/main" id="{00000000-0008-0000-1200-000007000000}"/>
            </a:ext>
          </a:extLst>
        </xdr:cNvPr>
        <xdr:cNvSpPr txBox="1"/>
      </xdr:nvSpPr>
      <xdr:spPr>
        <a:xfrm>
          <a:off x="464344" y="79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2</xdr:col>
      <xdr:colOff>272756</xdr:colOff>
      <xdr:row>0</xdr:row>
      <xdr:rowOff>66336</xdr:rowOff>
    </xdr:from>
    <xdr:to>
      <xdr:col>2</xdr:col>
      <xdr:colOff>1296284</xdr:colOff>
      <xdr:row>0</xdr:row>
      <xdr:rowOff>780710</xdr:rowOff>
    </xdr:to>
    <xdr:pic>
      <xdr:nvPicPr>
        <xdr:cNvPr id="8" name="Image 7" descr="Logo (sans fond).png">
          <a:extLst>
            <a:ext uri="{FF2B5EF4-FFF2-40B4-BE49-F238E27FC236}">
              <a16:creationId xmlns=""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88792" y="66336"/>
          <a:ext cx="1023528" cy="714374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=""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1319212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935983</xdr:colOff>
      <xdr:row>0</xdr:row>
      <xdr:rowOff>26646</xdr:rowOff>
    </xdr:from>
    <xdr:to>
      <xdr:col>2</xdr:col>
      <xdr:colOff>1967448</xdr:colOff>
      <xdr:row>1</xdr:row>
      <xdr:rowOff>74271</xdr:rowOff>
    </xdr:to>
    <xdr:pic>
      <xdr:nvPicPr>
        <xdr:cNvPr id="2" name="Image 1" descr="Logo (sans fond)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33662" y="26646"/>
          <a:ext cx="1031465" cy="755196"/>
        </a:xfrm>
        <a:prstGeom prst="rect">
          <a:avLst/>
        </a:prstGeom>
      </xdr:spPr>
    </xdr:pic>
    <xdr:clientData/>
  </xdr:twoCellAnchor>
  <xdr:twoCellAnchor editAs="oneCell">
    <xdr:from>
      <xdr:col>2</xdr:col>
      <xdr:colOff>2159001</xdr:colOff>
      <xdr:row>5</xdr:row>
      <xdr:rowOff>63314</xdr:rowOff>
    </xdr:from>
    <xdr:to>
      <xdr:col>2</xdr:col>
      <xdr:colOff>2444751</xdr:colOff>
      <xdr:row>5</xdr:row>
      <xdr:rowOff>349250</xdr:rowOff>
    </xdr:to>
    <xdr:pic>
      <xdr:nvPicPr>
        <xdr:cNvPr id="4" name="Image 3" descr="Résultat de recherche d'images pour &quot;drapeau france rond&quot;">
          <a:extLst>
            <a:ext uri="{FF2B5EF4-FFF2-40B4-BE49-F238E27FC236}">
              <a16:creationId xmlns="" xmlns:a16="http://schemas.microsoft.com/office/drawing/2014/main" id="{39AC354D-6DC8-4DA6-81F5-8D078A83D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5349876" y="2555689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2025651</xdr:colOff>
      <xdr:row>21</xdr:row>
      <xdr:rowOff>56964</xdr:rowOff>
    </xdr:from>
    <xdr:to>
      <xdr:col>2</xdr:col>
      <xdr:colOff>2311401</xdr:colOff>
      <xdr:row>21</xdr:row>
      <xdr:rowOff>342900</xdr:rowOff>
    </xdr:to>
    <xdr:pic>
      <xdr:nvPicPr>
        <xdr:cNvPr id="5" name="Image 4" descr="Résultat de recherche d'images pour &quot;drapeau france rond&quot;">
          <a:extLst>
            <a:ext uri="{FF2B5EF4-FFF2-40B4-BE49-F238E27FC236}">
              <a16:creationId xmlns="" xmlns:a16="http://schemas.microsoft.com/office/drawing/2014/main" id="{2CEFE779-7E08-4148-86C7-06A9D4007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5216526" y="8645339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2032000</xdr:colOff>
      <xdr:row>22</xdr:row>
      <xdr:rowOff>79375</xdr:rowOff>
    </xdr:from>
    <xdr:to>
      <xdr:col>2</xdr:col>
      <xdr:colOff>2317750</xdr:colOff>
      <xdr:row>22</xdr:row>
      <xdr:rowOff>365311</xdr:rowOff>
    </xdr:to>
    <xdr:pic>
      <xdr:nvPicPr>
        <xdr:cNvPr id="6" name="Image 5" descr="Résultat de recherche d'images pour &quot;drapeau france rond&quot;">
          <a:extLst>
            <a:ext uri="{FF2B5EF4-FFF2-40B4-BE49-F238E27FC236}">
              <a16:creationId xmlns="" xmlns:a16="http://schemas.microsoft.com/office/drawing/2014/main" id="{5E37EEB5-21B0-4CF5-B7D4-64A9D468A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5222875" y="9048750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941160</xdr:colOff>
      <xdr:row>0</xdr:row>
      <xdr:rowOff>56696</xdr:rowOff>
    </xdr:from>
    <xdr:to>
      <xdr:col>2</xdr:col>
      <xdr:colOff>1972550</xdr:colOff>
      <xdr:row>1</xdr:row>
      <xdr:rowOff>104321</xdr:rowOff>
    </xdr:to>
    <xdr:pic>
      <xdr:nvPicPr>
        <xdr:cNvPr id="4" name="Image 3" descr="Logo (sans fond).png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22410" y="56696"/>
          <a:ext cx="1031390" cy="755196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1267941</xdr:colOff>
      <xdr:row>0</xdr:row>
      <xdr:rowOff>0</xdr:rowOff>
    </xdr:from>
    <xdr:to>
      <xdr:col>2</xdr:col>
      <xdr:colOff>2310519</xdr:colOff>
      <xdr:row>1</xdr:row>
      <xdr:rowOff>47625</xdr:rowOff>
    </xdr:to>
    <xdr:pic>
      <xdr:nvPicPr>
        <xdr:cNvPr id="2" name="Image 1" descr="Logo (sans fond)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49191" y="0"/>
          <a:ext cx="1042578" cy="755196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1920875</xdr:colOff>
      <xdr:row>24</xdr:row>
      <xdr:rowOff>47625</xdr:rowOff>
    </xdr:from>
    <xdr:to>
      <xdr:col>2</xdr:col>
      <xdr:colOff>2206625</xdr:colOff>
      <xdr:row>24</xdr:row>
      <xdr:rowOff>333561</xdr:rowOff>
    </xdr:to>
    <xdr:pic>
      <xdr:nvPicPr>
        <xdr:cNvPr id="3" name="Image 2" descr="Résultat de recherche d'images pour &quot;drapeau france rond&quot;">
          <a:extLst>
            <a:ext uri="{FF2B5EF4-FFF2-40B4-BE49-F238E27FC236}">
              <a16:creationId xmlns="" xmlns:a16="http://schemas.microsoft.com/office/drawing/2014/main" id="{8A436FAF-3162-4AA7-98AA-CA01FD5AF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302125" y="9382125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1676400</xdr:colOff>
      <xdr:row>22</xdr:row>
      <xdr:rowOff>41275</xdr:rowOff>
    </xdr:from>
    <xdr:to>
      <xdr:col>2</xdr:col>
      <xdr:colOff>1962150</xdr:colOff>
      <xdr:row>22</xdr:row>
      <xdr:rowOff>327211</xdr:rowOff>
    </xdr:to>
    <xdr:pic>
      <xdr:nvPicPr>
        <xdr:cNvPr id="4" name="Image 3" descr="Résultat de recherche d'images pour &quot;drapeau france rond&quot;">
          <a:extLst>
            <a:ext uri="{FF2B5EF4-FFF2-40B4-BE49-F238E27FC236}">
              <a16:creationId xmlns="" xmlns:a16="http://schemas.microsoft.com/office/drawing/2014/main" id="{7C50B0D0-7E56-4E78-B7E4-D84121866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057650" y="8613775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2400300</xdr:colOff>
      <xdr:row>7</xdr:row>
      <xdr:rowOff>66675</xdr:rowOff>
    </xdr:from>
    <xdr:to>
      <xdr:col>2</xdr:col>
      <xdr:colOff>2686050</xdr:colOff>
      <xdr:row>7</xdr:row>
      <xdr:rowOff>352611</xdr:rowOff>
    </xdr:to>
    <xdr:pic>
      <xdr:nvPicPr>
        <xdr:cNvPr id="5" name="Image 4" descr="Résultat de recherche d'images pour &quot;drapeau france rond&quot;">
          <a:extLst>
            <a:ext uri="{FF2B5EF4-FFF2-40B4-BE49-F238E27FC236}">
              <a16:creationId xmlns="" xmlns:a16="http://schemas.microsoft.com/office/drawing/2014/main" id="{2687C11E-0DAA-47C6-B008-42719966F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781550" y="3305175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1343025</xdr:colOff>
      <xdr:row>32</xdr:row>
      <xdr:rowOff>41275</xdr:rowOff>
    </xdr:from>
    <xdr:to>
      <xdr:col>2</xdr:col>
      <xdr:colOff>1628775</xdr:colOff>
      <xdr:row>32</xdr:row>
      <xdr:rowOff>327211</xdr:rowOff>
    </xdr:to>
    <xdr:pic>
      <xdr:nvPicPr>
        <xdr:cNvPr id="6" name="Image 5" descr="Résultat de recherche d'images pour &quot;drapeau france rond&quot;">
          <a:extLst>
            <a:ext uri="{FF2B5EF4-FFF2-40B4-BE49-F238E27FC236}">
              <a16:creationId xmlns="" xmlns:a16="http://schemas.microsoft.com/office/drawing/2014/main" id="{AF1CDC23-4A64-46B1-983F-35862A941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724275" y="12423775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1363379</xdr:colOff>
      <xdr:row>0</xdr:row>
      <xdr:rowOff>34773</xdr:rowOff>
    </xdr:from>
    <xdr:to>
      <xdr:col>2</xdr:col>
      <xdr:colOff>2386907</xdr:colOff>
      <xdr:row>1</xdr:row>
      <xdr:rowOff>82398</xdr:rowOff>
    </xdr:to>
    <xdr:pic>
      <xdr:nvPicPr>
        <xdr:cNvPr id="4" name="Image 3" descr="Logo (sans fond).png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343" y="34773"/>
          <a:ext cx="1023528" cy="7551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464344" y="452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2</xdr:col>
      <xdr:colOff>1104900</xdr:colOff>
      <xdr:row>1</xdr:row>
      <xdr:rowOff>0</xdr:rowOff>
    </xdr:from>
    <xdr:to>
      <xdr:col>2</xdr:col>
      <xdr:colOff>1104900</xdr:colOff>
      <xdr:row>1</xdr:row>
      <xdr:rowOff>161925</xdr:rowOff>
    </xdr:to>
    <xdr:pic>
      <xdr:nvPicPr>
        <xdr:cNvPr id="4" name="Image 1" descr="NouveauLogoEDC.jpg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8025" y="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464344" y="452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2</xdr:col>
      <xdr:colOff>1104900</xdr:colOff>
      <xdr:row>2</xdr:row>
      <xdr:rowOff>0</xdr:rowOff>
    </xdr:from>
    <xdr:to>
      <xdr:col>2</xdr:col>
      <xdr:colOff>1104900</xdr:colOff>
      <xdr:row>2</xdr:row>
      <xdr:rowOff>161925</xdr:rowOff>
    </xdr:to>
    <xdr:pic>
      <xdr:nvPicPr>
        <xdr:cNvPr id="6" name="Image 1" descr="NouveauLogoEDC.jpg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8025" y="1314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464344" y="452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161925</xdr:rowOff>
    </xdr:to>
    <xdr:pic>
      <xdr:nvPicPr>
        <xdr:cNvPr id="12" name="Image 1" descr="NouveauLogoEDC.jpg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63050" y="1314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1003387</xdr:colOff>
      <xdr:row>0</xdr:row>
      <xdr:rowOff>0</xdr:rowOff>
    </xdr:from>
    <xdr:to>
      <xdr:col>2</xdr:col>
      <xdr:colOff>2008773</xdr:colOff>
      <xdr:row>1</xdr:row>
      <xdr:rowOff>47625</xdr:rowOff>
    </xdr:to>
    <xdr:pic>
      <xdr:nvPicPr>
        <xdr:cNvPr id="16" name="Image 15" descr="Logo (sans fond).png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89387" y="0"/>
          <a:ext cx="1005386" cy="755196"/>
        </a:xfrm>
        <a:prstGeom prst="rect">
          <a:avLst/>
        </a:prstGeom>
      </xdr:spPr>
    </xdr:pic>
    <xdr:clientData/>
  </xdr:twoCellAnchor>
  <xdr:twoCellAnchor editAs="oneCell">
    <xdr:from>
      <xdr:col>2</xdr:col>
      <xdr:colOff>1687286</xdr:colOff>
      <xdr:row>4</xdr:row>
      <xdr:rowOff>68036</xdr:rowOff>
    </xdr:from>
    <xdr:to>
      <xdr:col>2</xdr:col>
      <xdr:colOff>1973036</xdr:colOff>
      <xdr:row>4</xdr:row>
      <xdr:rowOff>353972</xdr:rowOff>
    </xdr:to>
    <xdr:pic>
      <xdr:nvPicPr>
        <xdr:cNvPr id="15" name="Image 14" descr="Résultat de recherche d'images pour &quot;drapeau france rond&quot;">
          <a:extLst>
            <a:ext uri="{FF2B5EF4-FFF2-40B4-BE49-F238E27FC236}">
              <a16:creationId xmlns="" xmlns:a16="http://schemas.microsoft.com/office/drawing/2014/main" id="{07B86A3B-FEC0-4C9D-A061-E6ECACFD2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973286" y="2435679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2</xdr:row>
      <xdr:rowOff>0</xdr:rowOff>
    </xdr:from>
    <xdr:to>
      <xdr:col>2</xdr:col>
      <xdr:colOff>1104900</xdr:colOff>
      <xdr:row>2</xdr:row>
      <xdr:rowOff>161925</xdr:rowOff>
    </xdr:to>
    <xdr:pic>
      <xdr:nvPicPr>
        <xdr:cNvPr id="4" name="Image 1" descr="NouveauLogoEDC.jpg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1104900</xdr:colOff>
      <xdr:row>2</xdr:row>
      <xdr:rowOff>0</xdr:rowOff>
    </xdr:from>
    <xdr:to>
      <xdr:col>2</xdr:col>
      <xdr:colOff>1104900</xdr:colOff>
      <xdr:row>2</xdr:row>
      <xdr:rowOff>161925</xdr:rowOff>
    </xdr:to>
    <xdr:pic>
      <xdr:nvPicPr>
        <xdr:cNvPr id="5" name="Image 1" descr="NouveauLogoEDC.jpg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1104900</xdr:colOff>
      <xdr:row>2</xdr:row>
      <xdr:rowOff>0</xdr:rowOff>
    </xdr:from>
    <xdr:to>
      <xdr:col>2</xdr:col>
      <xdr:colOff>1104900</xdr:colOff>
      <xdr:row>2</xdr:row>
      <xdr:rowOff>161925</xdr:rowOff>
    </xdr:to>
    <xdr:pic>
      <xdr:nvPicPr>
        <xdr:cNvPr id="8" name="Image 1" descr="NouveauLogoEDC.jpg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1104900</xdr:colOff>
      <xdr:row>2</xdr:row>
      <xdr:rowOff>0</xdr:rowOff>
    </xdr:from>
    <xdr:to>
      <xdr:col>2</xdr:col>
      <xdr:colOff>1104900</xdr:colOff>
      <xdr:row>2</xdr:row>
      <xdr:rowOff>161925</xdr:rowOff>
    </xdr:to>
    <xdr:pic>
      <xdr:nvPicPr>
        <xdr:cNvPr id="9" name="Image 1" descr="NouveauLogoEDC.jpg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161925</xdr:rowOff>
    </xdr:to>
    <xdr:pic>
      <xdr:nvPicPr>
        <xdr:cNvPr id="11" name="Image 1" descr="NouveauLogoEDC.jpg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67700" y="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161925</xdr:rowOff>
    </xdr:to>
    <xdr:pic>
      <xdr:nvPicPr>
        <xdr:cNvPr id="12" name="Image 1" descr="NouveauLogoEDC.jpg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67700" y="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161925</xdr:rowOff>
    </xdr:to>
    <xdr:pic>
      <xdr:nvPicPr>
        <xdr:cNvPr id="14" name="Image 1" descr="NouveauLogoEDC.jpg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67700" y="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161925</xdr:rowOff>
    </xdr:to>
    <xdr:pic>
      <xdr:nvPicPr>
        <xdr:cNvPr id="15" name="Image 1" descr="NouveauLogoEDC.jpg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67700" y="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464344</xdr:colOff>
      <xdr:row>2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2</xdr:row>
      <xdr:rowOff>0</xdr:rowOff>
    </xdr:from>
    <xdr:ext cx="184731" cy="264560"/>
    <xdr:sp macro="" textlink="">
      <xdr:nvSpPr>
        <xdr:cNvPr id="20" name="ZoneTexte 19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2</xdr:row>
      <xdr:rowOff>0</xdr:rowOff>
    </xdr:from>
    <xdr:ext cx="184731" cy="264560"/>
    <xdr:sp macro="" textlink="">
      <xdr:nvSpPr>
        <xdr:cNvPr id="21" name="ZoneTexte 20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34" name="ZoneTexte 33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36" name="ZoneTexte 35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37" name="ZoneTexte 3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2</xdr:col>
      <xdr:colOff>1404610</xdr:colOff>
      <xdr:row>0</xdr:row>
      <xdr:rowOff>0</xdr:rowOff>
    </xdr:from>
    <xdr:to>
      <xdr:col>2</xdr:col>
      <xdr:colOff>2425416</xdr:colOff>
      <xdr:row>1</xdr:row>
      <xdr:rowOff>47625</xdr:rowOff>
    </xdr:to>
    <xdr:pic>
      <xdr:nvPicPr>
        <xdr:cNvPr id="45" name="Image 44" descr="Logo (sans fond).png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21289" y="0"/>
          <a:ext cx="1020806" cy="755196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1619250</xdr:colOff>
      <xdr:row>14</xdr:row>
      <xdr:rowOff>27214</xdr:rowOff>
    </xdr:from>
    <xdr:to>
      <xdr:col>2</xdr:col>
      <xdr:colOff>1905000</xdr:colOff>
      <xdr:row>14</xdr:row>
      <xdr:rowOff>313150</xdr:rowOff>
    </xdr:to>
    <xdr:pic>
      <xdr:nvPicPr>
        <xdr:cNvPr id="44" name="Image 43" descr="Résultat de recherche d'images pour &quot;drapeau france rond&quot;">
          <a:extLst>
            <a:ext uri="{FF2B5EF4-FFF2-40B4-BE49-F238E27FC236}">
              <a16:creationId xmlns="" xmlns:a16="http://schemas.microsoft.com/office/drawing/2014/main" id="{6D2C82C5-1410-4D10-9A51-02DA06809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435929" y="6517821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3622221</xdr:colOff>
      <xdr:row>16</xdr:row>
      <xdr:rowOff>43543</xdr:rowOff>
    </xdr:from>
    <xdr:to>
      <xdr:col>2</xdr:col>
      <xdr:colOff>3907971</xdr:colOff>
      <xdr:row>16</xdr:row>
      <xdr:rowOff>329479</xdr:rowOff>
    </xdr:to>
    <xdr:pic>
      <xdr:nvPicPr>
        <xdr:cNvPr id="46" name="Image 45" descr="Résultat de recherche d'images pour &quot;drapeau france rond&quot;">
          <a:extLst>
            <a:ext uri="{FF2B5EF4-FFF2-40B4-BE49-F238E27FC236}">
              <a16:creationId xmlns="" xmlns:a16="http://schemas.microsoft.com/office/drawing/2014/main" id="{0E88BE78-5978-4F5D-BA73-C43111B49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6438900" y="7296150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3584122</xdr:colOff>
      <xdr:row>19</xdr:row>
      <xdr:rowOff>59871</xdr:rowOff>
    </xdr:from>
    <xdr:to>
      <xdr:col>2</xdr:col>
      <xdr:colOff>3869872</xdr:colOff>
      <xdr:row>19</xdr:row>
      <xdr:rowOff>345807</xdr:rowOff>
    </xdr:to>
    <xdr:pic>
      <xdr:nvPicPr>
        <xdr:cNvPr id="47" name="Image 46" descr="Résultat de recherche d'images pour &quot;drapeau france rond&quot;">
          <a:extLst>
            <a:ext uri="{FF2B5EF4-FFF2-40B4-BE49-F238E27FC236}">
              <a16:creationId xmlns="" xmlns:a16="http://schemas.microsoft.com/office/drawing/2014/main" id="{E79A6CCF-E032-484D-B53F-E59F5808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6400801" y="8455478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2408464</xdr:colOff>
      <xdr:row>11</xdr:row>
      <xdr:rowOff>54428</xdr:rowOff>
    </xdr:from>
    <xdr:to>
      <xdr:col>2</xdr:col>
      <xdr:colOff>2694214</xdr:colOff>
      <xdr:row>11</xdr:row>
      <xdr:rowOff>340364</xdr:rowOff>
    </xdr:to>
    <xdr:pic>
      <xdr:nvPicPr>
        <xdr:cNvPr id="48" name="Image 47" descr="Résultat de recherche d'images pour &quot;drapeau france rond&quot;">
          <a:extLst>
            <a:ext uri="{FF2B5EF4-FFF2-40B4-BE49-F238E27FC236}">
              <a16:creationId xmlns="" xmlns:a16="http://schemas.microsoft.com/office/drawing/2014/main" id="{AB8AD5C8-5737-4876-880F-D13A7FB1C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5225143" y="5402035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2</xdr:col>
      <xdr:colOff>1104900</xdr:colOff>
      <xdr:row>2</xdr:row>
      <xdr:rowOff>0</xdr:rowOff>
    </xdr:from>
    <xdr:to>
      <xdr:col>2</xdr:col>
      <xdr:colOff>1104900</xdr:colOff>
      <xdr:row>2</xdr:row>
      <xdr:rowOff>161925</xdr:rowOff>
    </xdr:to>
    <xdr:pic>
      <xdr:nvPicPr>
        <xdr:cNvPr id="6" name="Image 1" descr="NouveauLogoEDC.jpg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9575" y="17907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161925</xdr:rowOff>
    </xdr:to>
    <xdr:pic>
      <xdr:nvPicPr>
        <xdr:cNvPr id="12" name="Image 1" descr="NouveauLogoEDC.jpg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77325" y="17907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2</xdr:col>
      <xdr:colOff>1543402</xdr:colOff>
      <xdr:row>0</xdr:row>
      <xdr:rowOff>58398</xdr:rowOff>
    </xdr:from>
    <xdr:to>
      <xdr:col>2</xdr:col>
      <xdr:colOff>2571919</xdr:colOff>
      <xdr:row>1</xdr:row>
      <xdr:rowOff>106023</xdr:rowOff>
    </xdr:to>
    <xdr:pic>
      <xdr:nvPicPr>
        <xdr:cNvPr id="27" name="Image 26" descr="Logo (sans fond).png">
          <a:extLst>
            <a:ext uri="{FF2B5EF4-FFF2-40B4-BE49-F238E27FC236}">
              <a16:creationId xmlns=""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06938" y="58398"/>
          <a:ext cx="1028517" cy="755196"/>
        </a:xfrm>
        <a:prstGeom prst="rect">
          <a:avLst/>
        </a:prstGeom>
      </xdr:spPr>
    </xdr:pic>
    <xdr:clientData/>
  </xdr:twoCellAnchor>
  <xdr:twoCellAnchor editAs="oneCell">
    <xdr:from>
      <xdr:col>2</xdr:col>
      <xdr:colOff>1213306</xdr:colOff>
      <xdr:row>30</xdr:row>
      <xdr:rowOff>49893</xdr:rowOff>
    </xdr:from>
    <xdr:to>
      <xdr:col>2</xdr:col>
      <xdr:colOff>1499056</xdr:colOff>
      <xdr:row>30</xdr:row>
      <xdr:rowOff>335829</xdr:rowOff>
    </xdr:to>
    <xdr:pic>
      <xdr:nvPicPr>
        <xdr:cNvPr id="25" name="Image 24" descr="Résultat de recherche d'images pour &quot;drapeau france rond&quot;">
          <a:extLst>
            <a:ext uri="{FF2B5EF4-FFF2-40B4-BE49-F238E27FC236}">
              <a16:creationId xmlns="" xmlns:a16="http://schemas.microsoft.com/office/drawing/2014/main" id="{84FD466F-6251-4220-B892-66986B4F0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376842" y="12241893"/>
          <a:ext cx="28575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2</xdr:col>
      <xdr:colOff>1104900</xdr:colOff>
      <xdr:row>2</xdr:row>
      <xdr:rowOff>0</xdr:rowOff>
    </xdr:from>
    <xdr:to>
      <xdr:col>2</xdr:col>
      <xdr:colOff>1104900</xdr:colOff>
      <xdr:row>2</xdr:row>
      <xdr:rowOff>161925</xdr:rowOff>
    </xdr:to>
    <xdr:pic>
      <xdr:nvPicPr>
        <xdr:cNvPr id="6" name="Image 1" descr="NouveauLogoEDC.jpg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7075" y="17907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157925</xdr:rowOff>
    </xdr:to>
    <xdr:pic>
      <xdr:nvPicPr>
        <xdr:cNvPr id="8" name="Image 1" descr="NouveauLogoEDC.jpg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91400" y="1104900"/>
          <a:ext cx="4191" cy="15792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9" name="ZoneTexte 2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7391400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161925</xdr:rowOff>
    </xdr:to>
    <xdr:pic>
      <xdr:nvPicPr>
        <xdr:cNvPr id="10" name="Image 1" descr="NouveauLogoEDC.jpg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1400" y="11049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11" name="ZoneTexte 4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7391400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161925</xdr:rowOff>
    </xdr:to>
    <xdr:pic>
      <xdr:nvPicPr>
        <xdr:cNvPr id="12" name="Image 1" descr="NouveauLogoEDC.jpg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1400" y="17907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13" name="ZoneTexte 7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7391400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5" name="ZoneTexte 14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=""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1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=""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464344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157925</xdr:rowOff>
    </xdr:to>
    <xdr:pic>
      <xdr:nvPicPr>
        <xdr:cNvPr id="19" name="Image 1" descr="NouveauLogoEDC.jpg">
          <a:extLst>
            <a:ext uri="{FF2B5EF4-FFF2-40B4-BE49-F238E27FC236}">
              <a16:creationId xmlns=""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91400" y="1104900"/>
          <a:ext cx="4191" cy="15792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0" name="ZoneTexte 2">
          <a:extLst>
            <a:ext uri="{FF2B5EF4-FFF2-40B4-BE49-F238E27FC236}">
              <a16:creationId xmlns=""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7391400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161925</xdr:rowOff>
    </xdr:to>
    <xdr:pic>
      <xdr:nvPicPr>
        <xdr:cNvPr id="21" name="Image 1" descr="NouveauLogoEDC.jpg">
          <a:extLst>
            <a:ext uri="{FF2B5EF4-FFF2-40B4-BE49-F238E27FC236}">
              <a16:creationId xmlns=""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1400" y="11049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2" name="ZoneTexte 4">
          <a:extLst>
            <a:ext uri="{FF2B5EF4-FFF2-40B4-BE49-F238E27FC236}">
              <a16:creationId xmlns="" xmlns:a16="http://schemas.microsoft.com/office/drawing/2014/main" id="{00000000-0008-0000-0800-000016000000}"/>
            </a:ext>
          </a:extLst>
        </xdr:cNvPr>
        <xdr:cNvSpPr txBox="1"/>
      </xdr:nvSpPr>
      <xdr:spPr>
        <a:xfrm>
          <a:off x="7391400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3" name="ZoneTexte 7">
          <a:extLst>
            <a:ext uri="{FF2B5EF4-FFF2-40B4-BE49-F238E27FC236}">
              <a16:creationId xmlns="" xmlns:a16="http://schemas.microsoft.com/office/drawing/2014/main" id="{00000000-0008-0000-0800-000017000000}"/>
            </a:ext>
          </a:extLst>
        </xdr:cNvPr>
        <xdr:cNvSpPr txBox="1"/>
      </xdr:nvSpPr>
      <xdr:spPr>
        <a:xfrm>
          <a:off x="7391400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2</xdr:row>
      <xdr:rowOff>0</xdr:rowOff>
    </xdr:from>
    <xdr:ext cx="184731" cy="264560"/>
    <xdr:sp macro="" textlink="">
      <xdr:nvSpPr>
        <xdr:cNvPr id="34" name="ZoneTexte 33">
          <a:extLst>
            <a:ext uri="{FF2B5EF4-FFF2-40B4-BE49-F238E27FC236}">
              <a16:creationId xmlns="" xmlns:a16="http://schemas.microsoft.com/office/drawing/2014/main" id="{00000000-0008-0000-0800-000022000000}"/>
            </a:ext>
          </a:extLst>
        </xdr:cNvPr>
        <xdr:cNvSpPr txBox="1"/>
      </xdr:nvSpPr>
      <xdr:spPr>
        <a:xfrm>
          <a:off x="464344" y="179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464344</xdr:colOff>
      <xdr:row>2</xdr:row>
      <xdr:rowOff>0</xdr:rowOff>
    </xdr:from>
    <xdr:ext cx="184731" cy="264560"/>
    <xdr:sp macro="" textlink="">
      <xdr:nvSpPr>
        <xdr:cNvPr id="36" name="ZoneTexte 35">
          <a:extLst>
            <a:ext uri="{FF2B5EF4-FFF2-40B4-BE49-F238E27FC236}">
              <a16:creationId xmlns="" xmlns:a16="http://schemas.microsoft.com/office/drawing/2014/main" id="{00000000-0008-0000-0800-000024000000}"/>
            </a:ext>
          </a:extLst>
        </xdr:cNvPr>
        <xdr:cNvSpPr txBox="1"/>
      </xdr:nvSpPr>
      <xdr:spPr>
        <a:xfrm>
          <a:off x="464344" y="179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464344</xdr:colOff>
      <xdr:row>2</xdr:row>
      <xdr:rowOff>0</xdr:rowOff>
    </xdr:from>
    <xdr:ext cx="184731" cy="264560"/>
    <xdr:sp macro="" textlink="">
      <xdr:nvSpPr>
        <xdr:cNvPr id="37" name="ZoneTexte 36">
          <a:extLst>
            <a:ext uri="{FF2B5EF4-FFF2-40B4-BE49-F238E27FC236}">
              <a16:creationId xmlns="" xmlns:a16="http://schemas.microsoft.com/office/drawing/2014/main" id="{00000000-0008-0000-0800-000025000000}"/>
            </a:ext>
          </a:extLst>
        </xdr:cNvPr>
        <xdr:cNvSpPr txBox="1"/>
      </xdr:nvSpPr>
      <xdr:spPr>
        <a:xfrm>
          <a:off x="464344" y="179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2</xdr:col>
      <xdr:colOff>1478422</xdr:colOff>
      <xdr:row>0</xdr:row>
      <xdr:rowOff>0</xdr:rowOff>
    </xdr:from>
    <xdr:to>
      <xdr:col>2</xdr:col>
      <xdr:colOff>2492878</xdr:colOff>
      <xdr:row>1</xdr:row>
      <xdr:rowOff>47625</xdr:rowOff>
    </xdr:to>
    <xdr:pic>
      <xdr:nvPicPr>
        <xdr:cNvPr id="38" name="Image 37" descr="Logo (sans fond).png">
          <a:extLst>
            <a:ext uri="{FF2B5EF4-FFF2-40B4-BE49-F238E27FC236}">
              <a16:creationId xmlns="" xmlns:a16="http://schemas.microsoft.com/office/drawing/2014/main" id="{00000000-0008-0000-08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76101" y="0"/>
          <a:ext cx="1014456" cy="755196"/>
        </a:xfrm>
        <a:prstGeom prst="rect">
          <a:avLst/>
        </a:prstGeom>
      </xdr:spPr>
    </xdr:pic>
    <xdr:clientData/>
  </xdr:twoCellAnchor>
  <xdr:twoCellAnchor editAs="oneCell">
    <xdr:from>
      <xdr:col>2</xdr:col>
      <xdr:colOff>4368343</xdr:colOff>
      <xdr:row>20</xdr:row>
      <xdr:rowOff>43543</xdr:rowOff>
    </xdr:from>
    <xdr:to>
      <xdr:col>2</xdr:col>
      <xdr:colOff>4660443</xdr:colOff>
      <xdr:row>20</xdr:row>
      <xdr:rowOff>329479</xdr:rowOff>
    </xdr:to>
    <xdr:pic>
      <xdr:nvPicPr>
        <xdr:cNvPr id="31" name="Image 30" descr="Résultat de recherche d'images pour &quot;drapeau france rond&quot;">
          <a:extLst>
            <a:ext uri="{FF2B5EF4-FFF2-40B4-BE49-F238E27FC236}">
              <a16:creationId xmlns="" xmlns:a16="http://schemas.microsoft.com/office/drawing/2014/main" id="{DFBD651E-FE22-48A6-8586-431C63209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7566022" y="8139793"/>
          <a:ext cx="292100" cy="2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3673928</xdr:colOff>
      <xdr:row>18</xdr:row>
      <xdr:rowOff>54429</xdr:rowOff>
    </xdr:from>
    <xdr:to>
      <xdr:col>2</xdr:col>
      <xdr:colOff>3966561</xdr:colOff>
      <xdr:row>18</xdr:row>
      <xdr:rowOff>340966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71607" y="7769679"/>
          <a:ext cx="292633" cy="286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FF00"/>
    <pageSetUpPr fitToPage="1"/>
  </sheetPr>
  <dimension ref="A1:E161"/>
  <sheetViews>
    <sheetView showGridLines="0" zoomScale="70" zoomScaleNormal="70" workbookViewId="0">
      <pane xSplit="5" ySplit="4" topLeftCell="F35" activePane="bottomRight" state="frozen"/>
      <selection activeCell="C42" sqref="C42"/>
      <selection pane="topRight" activeCell="C42" sqref="C42"/>
      <selection pane="bottomLeft" activeCell="C42" sqref="C42"/>
      <selection pane="bottomRight" activeCell="G16" sqref="G16"/>
    </sheetView>
  </sheetViews>
  <sheetFormatPr baseColWidth="10" defaultColWidth="25.7109375" defaultRowHeight="15" customHeight="1" x14ac:dyDescent="0.2"/>
  <cols>
    <col min="1" max="1" width="21.28515625" style="128" customWidth="1"/>
    <col min="2" max="2" width="26.7109375" style="128" customWidth="1"/>
    <col min="3" max="3" width="49" style="92" customWidth="1"/>
    <col min="4" max="5" width="18.5703125" style="92" customWidth="1"/>
    <col min="6" max="16384" width="25.7109375" style="92"/>
  </cols>
  <sheetData>
    <row r="1" spans="1:5" ht="55.5" customHeight="1" x14ac:dyDescent="0.2">
      <c r="A1" s="472"/>
      <c r="B1" s="472"/>
      <c r="C1" s="472"/>
      <c r="D1" s="472"/>
      <c r="E1" s="472"/>
    </row>
    <row r="2" spans="1:5" ht="49.5" customHeight="1" thickBot="1" x14ac:dyDescent="0.25">
      <c r="A2" s="471" t="s">
        <v>393</v>
      </c>
      <c r="B2" s="471"/>
      <c r="C2" s="471"/>
      <c r="D2" s="471"/>
      <c r="E2" s="471"/>
    </row>
    <row r="3" spans="1:5" ht="31.5" customHeight="1" thickBot="1" x14ac:dyDescent="0.25">
      <c r="A3" s="468" t="s">
        <v>1</v>
      </c>
      <c r="B3" s="469"/>
      <c r="C3" s="469"/>
      <c r="D3" s="469"/>
      <c r="E3" s="470"/>
    </row>
    <row r="4" spans="1:5" s="124" customFormat="1" ht="30" customHeight="1" x14ac:dyDescent="0.2">
      <c r="A4" s="93"/>
      <c r="B4" s="94" t="s">
        <v>44</v>
      </c>
      <c r="C4" s="94" t="s">
        <v>32</v>
      </c>
      <c r="D4" s="95" t="s">
        <v>0</v>
      </c>
      <c r="E4" s="129" t="s">
        <v>118</v>
      </c>
    </row>
    <row r="5" spans="1:5" s="101" customFormat="1" ht="30" customHeight="1" x14ac:dyDescent="0.2">
      <c r="A5" s="477" t="s">
        <v>99</v>
      </c>
      <c r="B5" s="475" t="s">
        <v>97</v>
      </c>
      <c r="C5" s="98" t="s">
        <v>27</v>
      </c>
      <c r="D5" s="99">
        <v>15</v>
      </c>
      <c r="E5" s="100">
        <v>1</v>
      </c>
    </row>
    <row r="6" spans="1:5" s="101" customFormat="1" ht="30" customHeight="1" x14ac:dyDescent="0.2">
      <c r="A6" s="477"/>
      <c r="B6" s="476"/>
      <c r="C6" s="102" t="s">
        <v>35</v>
      </c>
      <c r="D6" s="99">
        <v>3</v>
      </c>
      <c r="E6" s="100">
        <v>0</v>
      </c>
    </row>
    <row r="7" spans="1:5" s="101" customFormat="1" ht="30" customHeight="1" x14ac:dyDescent="0.2">
      <c r="A7" s="477"/>
      <c r="B7" s="490" t="s">
        <v>48</v>
      </c>
      <c r="C7" s="102" t="s">
        <v>119</v>
      </c>
      <c r="D7" s="104">
        <v>6</v>
      </c>
      <c r="E7" s="105">
        <v>1</v>
      </c>
    </row>
    <row r="8" spans="1:5" s="101" customFormat="1" ht="30" customHeight="1" x14ac:dyDescent="0.2">
      <c r="A8" s="478"/>
      <c r="B8" s="491"/>
      <c r="C8" s="102" t="s">
        <v>2</v>
      </c>
      <c r="D8" s="99">
        <v>3</v>
      </c>
      <c r="E8" s="100">
        <v>0</v>
      </c>
    </row>
    <row r="9" spans="1:5" s="101" customFormat="1" ht="30" customHeight="1" x14ac:dyDescent="0.2">
      <c r="A9" s="479" t="s">
        <v>28</v>
      </c>
      <c r="B9" s="482" t="s">
        <v>52</v>
      </c>
      <c r="C9" s="98" t="s">
        <v>4</v>
      </c>
      <c r="D9" s="99">
        <v>30</v>
      </c>
      <c r="E9" s="100">
        <v>2</v>
      </c>
    </row>
    <row r="10" spans="1:5" s="101" customFormat="1" ht="30" customHeight="1" x14ac:dyDescent="0.2">
      <c r="A10" s="477"/>
      <c r="B10" s="483"/>
      <c r="C10" s="102" t="s">
        <v>231</v>
      </c>
      <c r="D10" s="99">
        <v>16</v>
      </c>
      <c r="E10" s="100">
        <v>2</v>
      </c>
    </row>
    <row r="11" spans="1:5" s="101" customFormat="1" ht="30" customHeight="1" x14ac:dyDescent="0.2">
      <c r="A11" s="477"/>
      <c r="B11" s="103" t="s">
        <v>46</v>
      </c>
      <c r="C11" s="98" t="s">
        <v>160</v>
      </c>
      <c r="D11" s="104">
        <v>15</v>
      </c>
      <c r="E11" s="100">
        <v>0</v>
      </c>
    </row>
    <row r="12" spans="1:5" s="101" customFormat="1" ht="30" customHeight="1" x14ac:dyDescent="0.2">
      <c r="A12" s="480"/>
      <c r="B12" s="484" t="s">
        <v>47</v>
      </c>
      <c r="C12" s="102" t="s">
        <v>5</v>
      </c>
      <c r="D12" s="104">
        <v>30</v>
      </c>
      <c r="E12" s="105">
        <v>2</v>
      </c>
    </row>
    <row r="13" spans="1:5" s="101" customFormat="1" ht="30" customHeight="1" x14ac:dyDescent="0.2">
      <c r="A13" s="480"/>
      <c r="B13" s="467"/>
      <c r="C13" s="102" t="s">
        <v>36</v>
      </c>
      <c r="D13" s="104">
        <v>15</v>
      </c>
      <c r="E13" s="105">
        <v>1</v>
      </c>
    </row>
    <row r="14" spans="1:5" s="101" customFormat="1" ht="30" customHeight="1" x14ac:dyDescent="0.2">
      <c r="A14" s="480"/>
      <c r="B14" s="490" t="s">
        <v>48</v>
      </c>
      <c r="C14" s="102" t="s">
        <v>19</v>
      </c>
      <c r="D14" s="99">
        <v>15</v>
      </c>
      <c r="E14" s="100">
        <v>1</v>
      </c>
    </row>
    <row r="15" spans="1:5" s="101" customFormat="1" ht="30" customHeight="1" x14ac:dyDescent="0.2">
      <c r="A15" s="480"/>
      <c r="B15" s="492"/>
      <c r="C15" s="102" t="s">
        <v>355</v>
      </c>
      <c r="D15" s="104">
        <v>6</v>
      </c>
      <c r="E15" s="105">
        <v>0</v>
      </c>
    </row>
    <row r="16" spans="1:5" s="101" customFormat="1" ht="30" customHeight="1" x14ac:dyDescent="0.2">
      <c r="A16" s="480"/>
      <c r="B16" s="492"/>
      <c r="C16" s="102" t="s">
        <v>21</v>
      </c>
      <c r="D16" s="104">
        <v>3</v>
      </c>
      <c r="E16" s="105">
        <v>0</v>
      </c>
    </row>
    <row r="17" spans="1:5" s="101" customFormat="1" ht="30" customHeight="1" x14ac:dyDescent="0.2">
      <c r="A17" s="480"/>
      <c r="B17" s="485" t="s">
        <v>49</v>
      </c>
      <c r="C17" s="98" t="s">
        <v>378</v>
      </c>
      <c r="D17" s="99">
        <v>15</v>
      </c>
      <c r="E17" s="100">
        <v>1</v>
      </c>
    </row>
    <row r="18" spans="1:5" s="101" customFormat="1" ht="30" customHeight="1" x14ac:dyDescent="0.2">
      <c r="A18" s="480"/>
      <c r="B18" s="486"/>
      <c r="C18" s="98" t="s">
        <v>377</v>
      </c>
      <c r="D18" s="99">
        <v>15</v>
      </c>
      <c r="E18" s="100">
        <v>1</v>
      </c>
    </row>
    <row r="19" spans="1:5" s="101" customFormat="1" ht="30" customHeight="1" x14ac:dyDescent="0.2">
      <c r="A19" s="480"/>
      <c r="B19" s="486"/>
      <c r="C19" s="98" t="s">
        <v>45</v>
      </c>
      <c r="D19" s="99">
        <v>15</v>
      </c>
      <c r="E19" s="105">
        <v>2</v>
      </c>
    </row>
    <row r="20" spans="1:5" s="101" customFormat="1" ht="30" customHeight="1" x14ac:dyDescent="0.2">
      <c r="A20" s="480"/>
      <c r="B20" s="487"/>
      <c r="C20" s="98" t="s">
        <v>30</v>
      </c>
      <c r="D20" s="99">
        <v>30</v>
      </c>
      <c r="E20" s="100">
        <v>2</v>
      </c>
    </row>
    <row r="21" spans="1:5" s="101" customFormat="1" ht="30" customHeight="1" x14ac:dyDescent="0.2">
      <c r="A21" s="481"/>
      <c r="B21" s="106" t="s">
        <v>50</v>
      </c>
      <c r="C21" s="102" t="s">
        <v>3</v>
      </c>
      <c r="D21" s="104">
        <v>3</v>
      </c>
      <c r="E21" s="105">
        <v>0</v>
      </c>
    </row>
    <row r="22" spans="1:5" s="101" customFormat="1" ht="30" customHeight="1" x14ac:dyDescent="0.2">
      <c r="A22" s="130"/>
      <c r="B22" s="131"/>
      <c r="C22" s="109" t="s">
        <v>55</v>
      </c>
      <c r="D22" s="110">
        <f>SUM(D5:D21)</f>
        <v>235</v>
      </c>
      <c r="E22" s="111">
        <f>SUM(E5:E21)</f>
        <v>16</v>
      </c>
    </row>
    <row r="23" spans="1:5" s="101" customFormat="1" ht="30" customHeight="1" x14ac:dyDescent="0.2">
      <c r="A23" s="479" t="s">
        <v>29</v>
      </c>
      <c r="B23" s="482" t="s">
        <v>52</v>
      </c>
      <c r="C23" s="98" t="s">
        <v>22</v>
      </c>
      <c r="D23" s="99">
        <v>18</v>
      </c>
      <c r="E23" s="100">
        <v>1</v>
      </c>
    </row>
    <row r="24" spans="1:5" s="101" customFormat="1" ht="30" customHeight="1" x14ac:dyDescent="0.2">
      <c r="A24" s="477"/>
      <c r="B24" s="483"/>
      <c r="C24" s="98" t="s">
        <v>6</v>
      </c>
      <c r="D24" s="99">
        <v>6</v>
      </c>
      <c r="E24" s="100">
        <v>0</v>
      </c>
    </row>
    <row r="25" spans="1:5" s="101" customFormat="1" ht="30" customHeight="1" x14ac:dyDescent="0.2">
      <c r="A25" s="477"/>
      <c r="B25" s="493" t="s">
        <v>97</v>
      </c>
      <c r="C25" s="102" t="s">
        <v>83</v>
      </c>
      <c r="D25" s="104">
        <v>6</v>
      </c>
      <c r="E25" s="105">
        <v>1</v>
      </c>
    </row>
    <row r="26" spans="1:5" s="101" customFormat="1" ht="30" customHeight="1" x14ac:dyDescent="0.2">
      <c r="A26" s="477"/>
      <c r="B26" s="494"/>
      <c r="C26" s="102" t="s">
        <v>429</v>
      </c>
      <c r="D26" s="104">
        <v>6</v>
      </c>
      <c r="E26" s="105">
        <v>1</v>
      </c>
    </row>
    <row r="27" spans="1:5" s="101" customFormat="1" ht="30" customHeight="1" x14ac:dyDescent="0.2">
      <c r="A27" s="477"/>
      <c r="B27" s="488" t="s">
        <v>46</v>
      </c>
      <c r="C27" s="98" t="s">
        <v>160</v>
      </c>
      <c r="D27" s="112">
        <v>36</v>
      </c>
      <c r="E27" s="113">
        <v>3</v>
      </c>
    </row>
    <row r="28" spans="1:5" s="101" customFormat="1" ht="30" customHeight="1" x14ac:dyDescent="0.2">
      <c r="A28" s="477"/>
      <c r="B28" s="489"/>
      <c r="C28" s="98" t="s">
        <v>20</v>
      </c>
      <c r="D28" s="99">
        <v>18</v>
      </c>
      <c r="E28" s="100">
        <v>1</v>
      </c>
    </row>
    <row r="29" spans="1:5" s="101" customFormat="1" ht="30" customHeight="1" x14ac:dyDescent="0.2">
      <c r="A29" s="477"/>
      <c r="B29" s="466" t="s">
        <v>47</v>
      </c>
      <c r="C29" s="98" t="s">
        <v>130</v>
      </c>
      <c r="D29" s="99">
        <v>18</v>
      </c>
      <c r="E29" s="100">
        <v>1</v>
      </c>
    </row>
    <row r="30" spans="1:5" s="101" customFormat="1" ht="30" customHeight="1" x14ac:dyDescent="0.2">
      <c r="A30" s="477"/>
      <c r="B30" s="466"/>
      <c r="C30" s="98" t="s">
        <v>13</v>
      </c>
      <c r="D30" s="99">
        <v>18</v>
      </c>
      <c r="E30" s="100">
        <v>1</v>
      </c>
    </row>
    <row r="31" spans="1:5" s="101" customFormat="1" ht="30" customHeight="1" x14ac:dyDescent="0.2">
      <c r="A31" s="477"/>
      <c r="B31" s="467"/>
      <c r="C31" s="98" t="s">
        <v>230</v>
      </c>
      <c r="D31" s="99">
        <v>12</v>
      </c>
      <c r="E31" s="100">
        <v>1</v>
      </c>
    </row>
    <row r="32" spans="1:5" s="101" customFormat="1" ht="30" customHeight="1" x14ac:dyDescent="0.2">
      <c r="A32" s="477"/>
      <c r="B32" s="114" t="s">
        <v>48</v>
      </c>
      <c r="C32" s="102" t="s">
        <v>356</v>
      </c>
      <c r="D32" s="104">
        <v>6</v>
      </c>
      <c r="E32" s="105">
        <v>1</v>
      </c>
    </row>
    <row r="33" spans="1:5" s="101" customFormat="1" ht="30" customHeight="1" x14ac:dyDescent="0.2">
      <c r="A33" s="477"/>
      <c r="B33" s="485" t="s">
        <v>49</v>
      </c>
      <c r="C33" s="98" t="s">
        <v>378</v>
      </c>
      <c r="D33" s="99">
        <v>18</v>
      </c>
      <c r="E33" s="100">
        <v>1</v>
      </c>
    </row>
    <row r="34" spans="1:5" s="101" customFormat="1" ht="30" customHeight="1" x14ac:dyDescent="0.2">
      <c r="A34" s="477"/>
      <c r="B34" s="486"/>
      <c r="C34" s="98" t="s">
        <v>377</v>
      </c>
      <c r="D34" s="99">
        <v>18</v>
      </c>
      <c r="E34" s="100">
        <v>1</v>
      </c>
    </row>
    <row r="35" spans="1:5" s="101" customFormat="1" ht="30" customHeight="1" x14ac:dyDescent="0.2">
      <c r="A35" s="477"/>
      <c r="B35" s="486"/>
      <c r="C35" s="98" t="s">
        <v>45</v>
      </c>
      <c r="D35" s="99">
        <v>18</v>
      </c>
      <c r="E35" s="105">
        <v>2</v>
      </c>
    </row>
    <row r="36" spans="1:5" s="101" customFormat="1" ht="30" customHeight="1" x14ac:dyDescent="0.2">
      <c r="A36" s="477"/>
      <c r="B36" s="487"/>
      <c r="C36" s="98" t="s">
        <v>30</v>
      </c>
      <c r="D36" s="115">
        <v>36</v>
      </c>
      <c r="E36" s="100">
        <v>2</v>
      </c>
    </row>
    <row r="37" spans="1:5" s="101" customFormat="1" ht="30" customHeight="1" x14ac:dyDescent="0.2">
      <c r="A37" s="477"/>
      <c r="B37" s="473" t="s">
        <v>50</v>
      </c>
      <c r="C37" s="116" t="s">
        <v>16</v>
      </c>
      <c r="D37" s="117"/>
      <c r="E37" s="100">
        <v>2</v>
      </c>
    </row>
    <row r="38" spans="1:5" s="101" customFormat="1" ht="30" customHeight="1" x14ac:dyDescent="0.2">
      <c r="A38" s="478"/>
      <c r="B38" s="474"/>
      <c r="C38" s="98" t="s">
        <v>3</v>
      </c>
      <c r="D38" s="99">
        <v>3</v>
      </c>
      <c r="E38" s="100">
        <v>0</v>
      </c>
    </row>
    <row r="39" spans="1:5" s="101" customFormat="1" ht="30" customHeight="1" x14ac:dyDescent="0.2">
      <c r="A39" s="130"/>
      <c r="B39" s="131"/>
      <c r="C39" s="109" t="s">
        <v>56</v>
      </c>
      <c r="D39" s="110">
        <f>SUM(D23:D38)</f>
        <v>237</v>
      </c>
      <c r="E39" s="111">
        <f>SUM(E23:E38)</f>
        <v>19</v>
      </c>
    </row>
    <row r="40" spans="1:5" s="101" customFormat="1" ht="30" customHeight="1" x14ac:dyDescent="0.2">
      <c r="A40" s="118"/>
      <c r="B40" s="473" t="s">
        <v>50</v>
      </c>
      <c r="C40" s="116" t="s">
        <v>39</v>
      </c>
      <c r="D40" s="104" t="s">
        <v>60</v>
      </c>
      <c r="E40" s="105">
        <v>0</v>
      </c>
    </row>
    <row r="41" spans="1:5" s="101" customFormat="1" ht="30" customHeight="1" x14ac:dyDescent="0.2">
      <c r="A41" s="118"/>
      <c r="B41" s="474"/>
      <c r="C41" s="116" t="s">
        <v>8</v>
      </c>
      <c r="D41" s="99" t="s">
        <v>59</v>
      </c>
      <c r="E41" s="100">
        <v>2</v>
      </c>
    </row>
    <row r="42" spans="1:5" s="101" customFormat="1" ht="30" customHeight="1" thickBot="1" x14ac:dyDescent="0.25">
      <c r="A42" s="132"/>
      <c r="B42" s="120"/>
      <c r="C42" s="121" t="s">
        <v>7</v>
      </c>
      <c r="D42" s="133">
        <f>D39+D22</f>
        <v>472</v>
      </c>
      <c r="E42" s="134">
        <f>E22+E39+E40+E41</f>
        <v>37</v>
      </c>
    </row>
    <row r="43" spans="1:5" s="101" customFormat="1" ht="15" customHeight="1" x14ac:dyDescent="0.2">
      <c r="A43" s="124"/>
      <c r="B43" s="124"/>
    </row>
    <row r="44" spans="1:5" s="101" customFormat="1" ht="15" customHeight="1" x14ac:dyDescent="0.2">
      <c r="A44" s="125"/>
      <c r="B44" s="126"/>
      <c r="C44" s="127"/>
    </row>
    <row r="45" spans="1:5" s="101" customFormat="1" ht="15" customHeight="1" x14ac:dyDescent="0.2">
      <c r="A45" s="124"/>
      <c r="B45" s="124"/>
    </row>
    <row r="46" spans="1:5" s="101" customFormat="1" ht="15" customHeight="1" x14ac:dyDescent="0.2">
      <c r="A46" s="124"/>
      <c r="B46" s="124"/>
    </row>
    <row r="47" spans="1:5" s="101" customFormat="1" ht="15" customHeight="1" x14ac:dyDescent="0.2">
      <c r="A47" s="124"/>
      <c r="B47" s="124"/>
    </row>
    <row r="48" spans="1:5" s="101" customFormat="1" ht="15" customHeight="1" x14ac:dyDescent="0.2">
      <c r="A48" s="124"/>
      <c r="B48" s="124"/>
    </row>
    <row r="49" spans="1:2" s="101" customFormat="1" ht="15" customHeight="1" x14ac:dyDescent="0.2">
      <c r="A49" s="124"/>
      <c r="B49" s="124"/>
    </row>
    <row r="50" spans="1:2" s="101" customFormat="1" ht="15" customHeight="1" x14ac:dyDescent="0.2">
      <c r="A50" s="124"/>
      <c r="B50" s="124"/>
    </row>
    <row r="51" spans="1:2" s="101" customFormat="1" ht="15" customHeight="1" x14ac:dyDescent="0.2">
      <c r="A51" s="124"/>
      <c r="B51" s="124"/>
    </row>
    <row r="52" spans="1:2" s="101" customFormat="1" ht="15" customHeight="1" x14ac:dyDescent="0.2">
      <c r="A52" s="124"/>
      <c r="B52" s="124"/>
    </row>
    <row r="53" spans="1:2" s="101" customFormat="1" ht="15" customHeight="1" x14ac:dyDescent="0.2">
      <c r="A53" s="124"/>
      <c r="B53" s="124"/>
    </row>
    <row r="54" spans="1:2" s="101" customFormat="1" ht="15" customHeight="1" x14ac:dyDescent="0.2">
      <c r="A54" s="124"/>
      <c r="B54" s="124"/>
    </row>
    <row r="55" spans="1:2" s="101" customFormat="1" ht="15" customHeight="1" x14ac:dyDescent="0.2">
      <c r="A55" s="124"/>
      <c r="B55" s="124"/>
    </row>
    <row r="56" spans="1:2" s="101" customFormat="1" ht="15" customHeight="1" x14ac:dyDescent="0.2">
      <c r="A56" s="124"/>
      <c r="B56" s="124"/>
    </row>
    <row r="57" spans="1:2" s="101" customFormat="1" ht="15" customHeight="1" x14ac:dyDescent="0.2">
      <c r="A57" s="124"/>
      <c r="B57" s="124"/>
    </row>
    <row r="58" spans="1:2" s="101" customFormat="1" ht="15" customHeight="1" x14ac:dyDescent="0.2">
      <c r="A58" s="124"/>
      <c r="B58" s="124"/>
    </row>
    <row r="59" spans="1:2" s="101" customFormat="1" ht="15" customHeight="1" x14ac:dyDescent="0.2">
      <c r="A59" s="124"/>
      <c r="B59" s="124"/>
    </row>
    <row r="60" spans="1:2" s="101" customFormat="1" ht="15" customHeight="1" x14ac:dyDescent="0.2">
      <c r="A60" s="124"/>
      <c r="B60" s="124"/>
    </row>
    <row r="61" spans="1:2" s="101" customFormat="1" ht="15" customHeight="1" x14ac:dyDescent="0.2">
      <c r="A61" s="124"/>
      <c r="B61" s="124"/>
    </row>
    <row r="62" spans="1:2" s="101" customFormat="1" ht="15" customHeight="1" x14ac:dyDescent="0.2">
      <c r="A62" s="124"/>
      <c r="B62" s="124"/>
    </row>
    <row r="63" spans="1:2" s="101" customFormat="1" ht="15" customHeight="1" x14ac:dyDescent="0.2">
      <c r="A63" s="124"/>
      <c r="B63" s="124"/>
    </row>
    <row r="64" spans="1:2" s="101" customFormat="1" ht="15" customHeight="1" x14ac:dyDescent="0.2">
      <c r="A64" s="124"/>
      <c r="B64" s="124"/>
    </row>
    <row r="65" spans="1:2" s="101" customFormat="1" ht="15" customHeight="1" x14ac:dyDescent="0.2">
      <c r="A65" s="124"/>
      <c r="B65" s="124"/>
    </row>
    <row r="66" spans="1:2" s="101" customFormat="1" ht="15" customHeight="1" x14ac:dyDescent="0.2">
      <c r="A66" s="124"/>
      <c r="B66" s="124"/>
    </row>
    <row r="67" spans="1:2" s="101" customFormat="1" ht="15" customHeight="1" x14ac:dyDescent="0.2">
      <c r="A67" s="124"/>
      <c r="B67" s="124"/>
    </row>
    <row r="68" spans="1:2" s="101" customFormat="1" ht="15" customHeight="1" x14ac:dyDescent="0.2">
      <c r="A68" s="124"/>
      <c r="B68" s="124"/>
    </row>
    <row r="69" spans="1:2" s="101" customFormat="1" ht="15" customHeight="1" x14ac:dyDescent="0.2">
      <c r="A69" s="124"/>
      <c r="B69" s="124"/>
    </row>
    <row r="70" spans="1:2" s="101" customFormat="1" ht="15" customHeight="1" x14ac:dyDescent="0.2">
      <c r="A70" s="124"/>
      <c r="B70" s="124"/>
    </row>
    <row r="71" spans="1:2" s="101" customFormat="1" ht="15" customHeight="1" x14ac:dyDescent="0.2">
      <c r="A71" s="124"/>
      <c r="B71" s="124"/>
    </row>
    <row r="72" spans="1:2" s="101" customFormat="1" ht="15" customHeight="1" x14ac:dyDescent="0.2">
      <c r="A72" s="124"/>
      <c r="B72" s="124"/>
    </row>
    <row r="73" spans="1:2" s="101" customFormat="1" ht="15" customHeight="1" x14ac:dyDescent="0.2">
      <c r="A73" s="124"/>
      <c r="B73" s="124"/>
    </row>
    <row r="74" spans="1:2" s="101" customFormat="1" ht="15" customHeight="1" x14ac:dyDescent="0.2">
      <c r="A74" s="124"/>
      <c r="B74" s="124"/>
    </row>
    <row r="75" spans="1:2" s="101" customFormat="1" ht="15" customHeight="1" x14ac:dyDescent="0.2">
      <c r="A75" s="124"/>
      <c r="B75" s="124"/>
    </row>
    <row r="76" spans="1:2" s="101" customFormat="1" ht="15" customHeight="1" x14ac:dyDescent="0.2">
      <c r="A76" s="124"/>
      <c r="B76" s="124"/>
    </row>
    <row r="77" spans="1:2" s="101" customFormat="1" ht="15" customHeight="1" x14ac:dyDescent="0.2">
      <c r="A77" s="124"/>
      <c r="B77" s="124"/>
    </row>
    <row r="78" spans="1:2" s="101" customFormat="1" ht="15" customHeight="1" x14ac:dyDescent="0.2">
      <c r="A78" s="124"/>
      <c r="B78" s="124"/>
    </row>
    <row r="79" spans="1:2" s="101" customFormat="1" ht="15" customHeight="1" x14ac:dyDescent="0.2">
      <c r="A79" s="124"/>
      <c r="B79" s="124"/>
    </row>
    <row r="80" spans="1:2" s="101" customFormat="1" ht="15" customHeight="1" x14ac:dyDescent="0.2">
      <c r="A80" s="124"/>
      <c r="B80" s="124"/>
    </row>
    <row r="81" spans="1:2" s="101" customFormat="1" ht="15" customHeight="1" x14ac:dyDescent="0.2">
      <c r="A81" s="124"/>
      <c r="B81" s="124"/>
    </row>
    <row r="82" spans="1:2" s="101" customFormat="1" ht="15" customHeight="1" x14ac:dyDescent="0.2">
      <c r="A82" s="124"/>
      <c r="B82" s="124"/>
    </row>
    <row r="83" spans="1:2" s="101" customFormat="1" ht="15" customHeight="1" x14ac:dyDescent="0.2">
      <c r="A83" s="124"/>
      <c r="B83" s="124"/>
    </row>
    <row r="84" spans="1:2" s="101" customFormat="1" ht="15" customHeight="1" x14ac:dyDescent="0.2">
      <c r="A84" s="124"/>
      <c r="B84" s="124"/>
    </row>
    <row r="85" spans="1:2" s="101" customFormat="1" ht="15" customHeight="1" x14ac:dyDescent="0.2">
      <c r="A85" s="124"/>
      <c r="B85" s="124"/>
    </row>
    <row r="86" spans="1:2" s="101" customFormat="1" ht="15" customHeight="1" x14ac:dyDescent="0.2">
      <c r="A86" s="124"/>
      <c r="B86" s="124"/>
    </row>
    <row r="87" spans="1:2" s="101" customFormat="1" ht="15" customHeight="1" x14ac:dyDescent="0.2">
      <c r="A87" s="124"/>
      <c r="B87" s="124"/>
    </row>
    <row r="88" spans="1:2" s="101" customFormat="1" ht="15" customHeight="1" x14ac:dyDescent="0.2">
      <c r="A88" s="124"/>
      <c r="B88" s="124"/>
    </row>
    <row r="89" spans="1:2" s="101" customFormat="1" ht="15" customHeight="1" x14ac:dyDescent="0.2">
      <c r="A89" s="124"/>
      <c r="B89" s="124"/>
    </row>
    <row r="90" spans="1:2" s="101" customFormat="1" ht="15" customHeight="1" x14ac:dyDescent="0.2">
      <c r="A90" s="124"/>
      <c r="B90" s="124"/>
    </row>
    <row r="91" spans="1:2" s="101" customFormat="1" ht="15" customHeight="1" x14ac:dyDescent="0.2">
      <c r="A91" s="124"/>
      <c r="B91" s="124"/>
    </row>
    <row r="92" spans="1:2" s="101" customFormat="1" ht="15" customHeight="1" x14ac:dyDescent="0.2">
      <c r="A92" s="124"/>
      <c r="B92" s="124"/>
    </row>
    <row r="93" spans="1:2" s="101" customFormat="1" ht="15" customHeight="1" x14ac:dyDescent="0.2">
      <c r="A93" s="124"/>
      <c r="B93" s="124"/>
    </row>
    <row r="94" spans="1:2" s="101" customFormat="1" ht="15" customHeight="1" x14ac:dyDescent="0.2">
      <c r="A94" s="124"/>
      <c r="B94" s="124"/>
    </row>
    <row r="95" spans="1:2" s="101" customFormat="1" ht="15" customHeight="1" x14ac:dyDescent="0.2">
      <c r="A95" s="124"/>
      <c r="B95" s="124"/>
    </row>
    <row r="96" spans="1:2" s="101" customFormat="1" ht="15" customHeight="1" x14ac:dyDescent="0.2">
      <c r="A96" s="124"/>
      <c r="B96" s="124"/>
    </row>
    <row r="97" spans="1:2" s="101" customFormat="1" ht="15" customHeight="1" x14ac:dyDescent="0.2">
      <c r="A97" s="124"/>
      <c r="B97" s="124"/>
    </row>
    <row r="98" spans="1:2" s="101" customFormat="1" ht="15" customHeight="1" x14ac:dyDescent="0.2">
      <c r="A98" s="124"/>
      <c r="B98" s="124"/>
    </row>
    <row r="99" spans="1:2" s="101" customFormat="1" ht="15" customHeight="1" x14ac:dyDescent="0.2">
      <c r="A99" s="124"/>
      <c r="B99" s="124"/>
    </row>
    <row r="100" spans="1:2" s="101" customFormat="1" ht="15" customHeight="1" x14ac:dyDescent="0.2">
      <c r="A100" s="124"/>
      <c r="B100" s="124"/>
    </row>
    <row r="101" spans="1:2" s="101" customFormat="1" ht="15" customHeight="1" x14ac:dyDescent="0.2">
      <c r="A101" s="124"/>
      <c r="B101" s="124"/>
    </row>
    <row r="102" spans="1:2" s="101" customFormat="1" ht="15" customHeight="1" x14ac:dyDescent="0.2">
      <c r="A102" s="124"/>
      <c r="B102" s="124"/>
    </row>
    <row r="103" spans="1:2" s="101" customFormat="1" ht="15" customHeight="1" x14ac:dyDescent="0.2">
      <c r="A103" s="124"/>
      <c r="B103" s="124"/>
    </row>
    <row r="104" spans="1:2" s="101" customFormat="1" ht="15" customHeight="1" x14ac:dyDescent="0.2">
      <c r="A104" s="124"/>
      <c r="B104" s="124"/>
    </row>
    <row r="105" spans="1:2" s="101" customFormat="1" ht="15" customHeight="1" x14ac:dyDescent="0.2">
      <c r="A105" s="124"/>
      <c r="B105" s="124"/>
    </row>
    <row r="106" spans="1:2" s="101" customFormat="1" ht="15" customHeight="1" x14ac:dyDescent="0.2">
      <c r="A106" s="124"/>
      <c r="B106" s="124"/>
    </row>
    <row r="107" spans="1:2" s="101" customFormat="1" ht="15" customHeight="1" x14ac:dyDescent="0.2">
      <c r="A107" s="124"/>
      <c r="B107" s="124"/>
    </row>
    <row r="108" spans="1:2" s="101" customFormat="1" ht="15" customHeight="1" x14ac:dyDescent="0.2">
      <c r="A108" s="124"/>
      <c r="B108" s="124"/>
    </row>
    <row r="109" spans="1:2" s="101" customFormat="1" ht="15" customHeight="1" x14ac:dyDescent="0.2">
      <c r="A109" s="124"/>
      <c r="B109" s="124"/>
    </row>
    <row r="110" spans="1:2" s="101" customFormat="1" ht="15" customHeight="1" x14ac:dyDescent="0.2">
      <c r="A110" s="124"/>
      <c r="B110" s="124"/>
    </row>
    <row r="111" spans="1:2" s="101" customFormat="1" ht="15" customHeight="1" x14ac:dyDescent="0.2">
      <c r="A111" s="124"/>
      <c r="B111" s="124"/>
    </row>
    <row r="112" spans="1:2" s="101" customFormat="1" ht="15" customHeight="1" x14ac:dyDescent="0.2">
      <c r="A112" s="124"/>
      <c r="B112" s="124"/>
    </row>
    <row r="113" spans="1:2" s="101" customFormat="1" ht="15" customHeight="1" x14ac:dyDescent="0.2">
      <c r="A113" s="124"/>
      <c r="B113" s="124"/>
    </row>
    <row r="114" spans="1:2" s="101" customFormat="1" ht="15" customHeight="1" x14ac:dyDescent="0.2">
      <c r="A114" s="124"/>
      <c r="B114" s="124"/>
    </row>
    <row r="115" spans="1:2" s="101" customFormat="1" ht="15" customHeight="1" x14ac:dyDescent="0.2">
      <c r="A115" s="124"/>
      <c r="B115" s="124"/>
    </row>
    <row r="116" spans="1:2" s="101" customFormat="1" ht="15" customHeight="1" x14ac:dyDescent="0.2">
      <c r="A116" s="124"/>
      <c r="B116" s="124"/>
    </row>
    <row r="117" spans="1:2" s="101" customFormat="1" ht="15" customHeight="1" x14ac:dyDescent="0.2">
      <c r="A117" s="124"/>
      <c r="B117" s="124"/>
    </row>
    <row r="118" spans="1:2" s="101" customFormat="1" ht="15" customHeight="1" x14ac:dyDescent="0.2">
      <c r="A118" s="124"/>
      <c r="B118" s="124"/>
    </row>
    <row r="119" spans="1:2" s="101" customFormat="1" ht="15" customHeight="1" x14ac:dyDescent="0.2">
      <c r="A119" s="124"/>
      <c r="B119" s="124"/>
    </row>
    <row r="120" spans="1:2" s="101" customFormat="1" ht="15" customHeight="1" x14ac:dyDescent="0.2">
      <c r="A120" s="124"/>
      <c r="B120" s="124"/>
    </row>
    <row r="121" spans="1:2" s="101" customFormat="1" ht="15" customHeight="1" x14ac:dyDescent="0.2">
      <c r="A121" s="124"/>
      <c r="B121" s="124"/>
    </row>
    <row r="122" spans="1:2" s="101" customFormat="1" ht="15" customHeight="1" x14ac:dyDescent="0.2">
      <c r="A122" s="124"/>
      <c r="B122" s="124"/>
    </row>
    <row r="123" spans="1:2" s="101" customFormat="1" ht="15" customHeight="1" x14ac:dyDescent="0.2">
      <c r="A123" s="124"/>
      <c r="B123" s="124"/>
    </row>
    <row r="124" spans="1:2" s="101" customFormat="1" ht="15" customHeight="1" x14ac:dyDescent="0.2">
      <c r="A124" s="124"/>
      <c r="B124" s="124"/>
    </row>
    <row r="125" spans="1:2" s="101" customFormat="1" ht="15" customHeight="1" x14ac:dyDescent="0.2">
      <c r="A125" s="124"/>
      <c r="B125" s="124"/>
    </row>
    <row r="126" spans="1:2" s="101" customFormat="1" ht="15" customHeight="1" x14ac:dyDescent="0.2">
      <c r="A126" s="124"/>
      <c r="B126" s="124"/>
    </row>
    <row r="127" spans="1:2" s="101" customFormat="1" ht="15" customHeight="1" x14ac:dyDescent="0.2">
      <c r="A127" s="124"/>
      <c r="B127" s="124"/>
    </row>
    <row r="128" spans="1:2" s="101" customFormat="1" ht="15" customHeight="1" x14ac:dyDescent="0.2">
      <c r="A128" s="124"/>
      <c r="B128" s="124"/>
    </row>
    <row r="129" spans="1:2" s="101" customFormat="1" ht="15" customHeight="1" x14ac:dyDescent="0.2">
      <c r="A129" s="124"/>
      <c r="B129" s="124"/>
    </row>
    <row r="130" spans="1:2" s="101" customFormat="1" ht="15" customHeight="1" x14ac:dyDescent="0.2">
      <c r="A130" s="124"/>
      <c r="B130" s="124"/>
    </row>
    <row r="131" spans="1:2" s="101" customFormat="1" ht="15" customHeight="1" x14ac:dyDescent="0.2">
      <c r="A131" s="124"/>
      <c r="B131" s="124"/>
    </row>
    <row r="132" spans="1:2" s="101" customFormat="1" ht="15" customHeight="1" x14ac:dyDescent="0.2">
      <c r="A132" s="124"/>
      <c r="B132" s="124"/>
    </row>
    <row r="133" spans="1:2" s="101" customFormat="1" ht="15" customHeight="1" x14ac:dyDescent="0.2">
      <c r="A133" s="124"/>
      <c r="B133" s="124"/>
    </row>
    <row r="134" spans="1:2" s="101" customFormat="1" ht="15" customHeight="1" x14ac:dyDescent="0.2">
      <c r="A134" s="124"/>
      <c r="B134" s="124"/>
    </row>
    <row r="135" spans="1:2" s="101" customFormat="1" ht="15" customHeight="1" x14ac:dyDescent="0.2">
      <c r="A135" s="124"/>
      <c r="B135" s="124"/>
    </row>
    <row r="136" spans="1:2" s="101" customFormat="1" ht="15" customHeight="1" x14ac:dyDescent="0.2">
      <c r="A136" s="124"/>
      <c r="B136" s="124"/>
    </row>
    <row r="137" spans="1:2" s="101" customFormat="1" ht="15" customHeight="1" x14ac:dyDescent="0.2">
      <c r="A137" s="124"/>
      <c r="B137" s="124"/>
    </row>
    <row r="138" spans="1:2" s="101" customFormat="1" ht="15" customHeight="1" x14ac:dyDescent="0.2">
      <c r="A138" s="124"/>
      <c r="B138" s="124"/>
    </row>
    <row r="139" spans="1:2" s="101" customFormat="1" ht="15" customHeight="1" x14ac:dyDescent="0.2">
      <c r="A139" s="124"/>
      <c r="B139" s="124"/>
    </row>
    <row r="140" spans="1:2" s="101" customFormat="1" ht="15" customHeight="1" x14ac:dyDescent="0.2">
      <c r="A140" s="124"/>
      <c r="B140" s="124"/>
    </row>
    <row r="141" spans="1:2" s="101" customFormat="1" ht="15" customHeight="1" x14ac:dyDescent="0.2">
      <c r="A141" s="124"/>
      <c r="B141" s="124"/>
    </row>
    <row r="142" spans="1:2" s="101" customFormat="1" ht="15" customHeight="1" x14ac:dyDescent="0.2">
      <c r="A142" s="124"/>
      <c r="B142" s="124"/>
    </row>
    <row r="143" spans="1:2" s="101" customFormat="1" ht="15" customHeight="1" x14ac:dyDescent="0.2">
      <c r="A143" s="124"/>
      <c r="B143" s="124"/>
    </row>
    <row r="144" spans="1:2" s="101" customFormat="1" ht="15" customHeight="1" x14ac:dyDescent="0.2">
      <c r="A144" s="124"/>
      <c r="B144" s="124"/>
    </row>
    <row r="145" spans="1:2" s="101" customFormat="1" ht="15" customHeight="1" x14ac:dyDescent="0.2">
      <c r="A145" s="124"/>
      <c r="B145" s="124"/>
    </row>
    <row r="146" spans="1:2" s="101" customFormat="1" ht="15" customHeight="1" x14ac:dyDescent="0.2">
      <c r="A146" s="124"/>
      <c r="B146" s="124"/>
    </row>
    <row r="147" spans="1:2" s="101" customFormat="1" ht="15" customHeight="1" x14ac:dyDescent="0.2">
      <c r="A147" s="124"/>
      <c r="B147" s="124"/>
    </row>
    <row r="148" spans="1:2" s="101" customFormat="1" ht="15" customHeight="1" x14ac:dyDescent="0.2">
      <c r="A148" s="124"/>
      <c r="B148" s="124"/>
    </row>
    <row r="149" spans="1:2" s="101" customFormat="1" ht="15" customHeight="1" x14ac:dyDescent="0.2">
      <c r="A149" s="124"/>
      <c r="B149" s="124"/>
    </row>
    <row r="150" spans="1:2" s="101" customFormat="1" ht="15" customHeight="1" x14ac:dyDescent="0.2">
      <c r="A150" s="124"/>
      <c r="B150" s="124"/>
    </row>
    <row r="151" spans="1:2" s="101" customFormat="1" ht="15" customHeight="1" x14ac:dyDescent="0.2">
      <c r="A151" s="124"/>
      <c r="B151" s="124"/>
    </row>
    <row r="152" spans="1:2" s="101" customFormat="1" ht="15" customHeight="1" x14ac:dyDescent="0.2">
      <c r="A152" s="124"/>
      <c r="B152" s="124"/>
    </row>
    <row r="153" spans="1:2" s="101" customFormat="1" ht="15" customHeight="1" x14ac:dyDescent="0.2">
      <c r="A153" s="124"/>
      <c r="B153" s="124"/>
    </row>
    <row r="154" spans="1:2" s="101" customFormat="1" ht="15" customHeight="1" x14ac:dyDescent="0.2">
      <c r="A154" s="124"/>
      <c r="B154" s="124"/>
    </row>
    <row r="155" spans="1:2" s="101" customFormat="1" ht="15" customHeight="1" x14ac:dyDescent="0.2">
      <c r="A155" s="124"/>
      <c r="B155" s="124"/>
    </row>
    <row r="156" spans="1:2" s="101" customFormat="1" ht="15" customHeight="1" x14ac:dyDescent="0.2">
      <c r="A156" s="124"/>
      <c r="B156" s="124"/>
    </row>
    <row r="157" spans="1:2" s="101" customFormat="1" ht="15" customHeight="1" x14ac:dyDescent="0.2">
      <c r="A157" s="124"/>
      <c r="B157" s="124"/>
    </row>
    <row r="158" spans="1:2" s="101" customFormat="1" ht="15" customHeight="1" x14ac:dyDescent="0.2">
      <c r="A158" s="124"/>
      <c r="B158" s="124"/>
    </row>
    <row r="159" spans="1:2" s="101" customFormat="1" ht="15" customHeight="1" x14ac:dyDescent="0.2">
      <c r="A159" s="124"/>
      <c r="B159" s="124"/>
    </row>
    <row r="160" spans="1:2" s="101" customFormat="1" ht="15" customHeight="1" x14ac:dyDescent="0.2">
      <c r="A160" s="124"/>
      <c r="B160" s="124"/>
    </row>
    <row r="161" spans="1:2" s="101" customFormat="1" ht="15" customHeight="1" x14ac:dyDescent="0.2">
      <c r="A161" s="124"/>
      <c r="B161" s="124"/>
    </row>
  </sheetData>
  <customSheetViews>
    <customSheetView guid="{84A21031-D76F-4E8A-9476-AC1230512892}" scale="60" showGridLines="0" fitToPage="1">
      <pane xSplit="6" ySplit="4" topLeftCell="G14" activePane="bottomRight" state="frozen"/>
      <selection pane="bottomRight" activeCell="C26" sqref="C26"/>
      <pageMargins left="0.55118110236220474" right="0.47244094488188981" top="0.34" bottom="0.36" header="0.15748031496062992" footer="0.11811023622047245"/>
      <printOptions horizontalCentered="1"/>
      <pageSetup paperSize="8" scale="66" orientation="portrait" r:id="rId1"/>
      <headerFooter alignWithMargins="0">
        <oddFooter>&amp;LVersion au &amp;D</oddFooter>
      </headerFooter>
    </customSheetView>
  </customSheetViews>
  <mergeCells count="19">
    <mergeCell ref="B37:B38"/>
    <mergeCell ref="B25:B26"/>
    <mergeCell ref="B23:B24"/>
    <mergeCell ref="B29:B31"/>
    <mergeCell ref="A3:E3"/>
    <mergeCell ref="A2:E2"/>
    <mergeCell ref="A1:E1"/>
    <mergeCell ref="B40:B41"/>
    <mergeCell ref="B5:B6"/>
    <mergeCell ref="A5:A8"/>
    <mergeCell ref="A9:A21"/>
    <mergeCell ref="B9:B10"/>
    <mergeCell ref="B12:B13"/>
    <mergeCell ref="B17:B20"/>
    <mergeCell ref="B27:B28"/>
    <mergeCell ref="B33:B36"/>
    <mergeCell ref="B7:B8"/>
    <mergeCell ref="B14:B16"/>
    <mergeCell ref="A23:A38"/>
  </mergeCells>
  <printOptions horizontalCentered="1"/>
  <pageMargins left="0.55118110236220474" right="0.47244094488188981" top="0.34" bottom="0.36" header="0.15748031496062992" footer="0.11811023622047245"/>
  <pageSetup paperSize="8" scale="89" orientation="portrait" r:id="rId2"/>
  <headerFooter alignWithMargins="0">
    <oddFooter>&amp;LVersion au &amp;D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1"/>
  <sheetViews>
    <sheetView showGridLines="0" showWhiteSpace="0" topLeftCell="A16" zoomScale="70" zoomScaleNormal="70" zoomScalePageLayoutView="133" workbookViewId="0">
      <selection activeCell="J10" sqref="J10"/>
    </sheetView>
  </sheetViews>
  <sheetFormatPr baseColWidth="10" defaultRowHeight="42.6" customHeight="1" x14ac:dyDescent="0.2"/>
  <cols>
    <col min="1" max="1" width="9.85546875" style="4" bestFit="1" customWidth="1"/>
    <col min="2" max="2" width="26.7109375" style="4" customWidth="1"/>
    <col min="3" max="3" width="49" style="4" customWidth="1"/>
    <col min="4" max="4" width="12.85546875" style="4" customWidth="1"/>
    <col min="5" max="5" width="22.28515625" style="4" customWidth="1"/>
    <col min="6" max="16384" width="11.42578125" style="4"/>
  </cols>
  <sheetData>
    <row r="1" spans="1:5" s="1" customFormat="1" ht="55.5" customHeight="1" x14ac:dyDescent="0.2">
      <c r="A1" s="52"/>
      <c r="B1" s="52"/>
      <c r="C1" s="52"/>
      <c r="D1" s="52"/>
      <c r="E1" s="52"/>
    </row>
    <row r="2" spans="1:5" s="3" customFormat="1" ht="49.5" customHeight="1" thickBot="1" x14ac:dyDescent="0.3">
      <c r="A2" s="568" t="s">
        <v>375</v>
      </c>
      <c r="B2" s="568"/>
      <c r="C2" s="568"/>
      <c r="D2" s="568"/>
      <c r="E2" s="568"/>
    </row>
    <row r="3" spans="1:5" s="3" customFormat="1" ht="31.5" customHeight="1" thickBot="1" x14ac:dyDescent="0.3">
      <c r="A3" s="564" t="s">
        <v>327</v>
      </c>
      <c r="B3" s="565"/>
      <c r="C3" s="565"/>
      <c r="D3" s="565"/>
      <c r="E3" s="566"/>
    </row>
    <row r="4" spans="1:5" s="26" customFormat="1" ht="61.5" customHeight="1" x14ac:dyDescent="0.25">
      <c r="A4" s="30"/>
      <c r="B4" s="31" t="s">
        <v>44</v>
      </c>
      <c r="C4" s="31" t="s">
        <v>256</v>
      </c>
      <c r="D4" s="31" t="s">
        <v>0</v>
      </c>
      <c r="E4" s="56" t="s">
        <v>433</v>
      </c>
    </row>
    <row r="5" spans="1:5" s="27" customFormat="1" ht="30" customHeight="1" x14ac:dyDescent="0.25">
      <c r="A5" s="561" t="s">
        <v>148</v>
      </c>
      <c r="B5" s="573" t="s">
        <v>258</v>
      </c>
      <c r="C5" s="15" t="s">
        <v>193</v>
      </c>
      <c r="D5" s="58">
        <v>36</v>
      </c>
      <c r="E5" s="85">
        <v>5</v>
      </c>
    </row>
    <row r="6" spans="1:5" s="27" customFormat="1" ht="30" customHeight="1" x14ac:dyDescent="0.25">
      <c r="A6" s="561"/>
      <c r="B6" s="573"/>
      <c r="C6" s="13" t="s">
        <v>201</v>
      </c>
      <c r="D6" s="76">
        <v>18</v>
      </c>
      <c r="E6" s="86">
        <v>3</v>
      </c>
    </row>
    <row r="7" spans="1:5" s="27" customFormat="1" ht="30" customHeight="1" x14ac:dyDescent="0.25">
      <c r="A7" s="561"/>
      <c r="B7" s="573"/>
      <c r="C7" s="13" t="s">
        <v>198</v>
      </c>
      <c r="D7" s="76">
        <v>36</v>
      </c>
      <c r="E7" s="86">
        <v>5</v>
      </c>
    </row>
    <row r="8" spans="1:5" s="27" customFormat="1" ht="30" customHeight="1" x14ac:dyDescent="0.25">
      <c r="A8" s="561"/>
      <c r="B8" s="573"/>
      <c r="C8" s="13" t="s">
        <v>357</v>
      </c>
      <c r="D8" s="76">
        <v>36</v>
      </c>
      <c r="E8" s="86">
        <v>5</v>
      </c>
    </row>
    <row r="9" spans="1:5" s="27" customFormat="1" ht="30" customHeight="1" x14ac:dyDescent="0.25">
      <c r="A9" s="561"/>
      <c r="B9" s="573"/>
      <c r="C9" s="13" t="s">
        <v>92</v>
      </c>
      <c r="D9" s="76">
        <v>36</v>
      </c>
      <c r="E9" s="86">
        <v>5</v>
      </c>
    </row>
    <row r="10" spans="1:5" s="27" customFormat="1" ht="30" customHeight="1" x14ac:dyDescent="0.25">
      <c r="A10" s="561"/>
      <c r="B10" s="573"/>
      <c r="C10" s="13" t="s">
        <v>202</v>
      </c>
      <c r="D10" s="570">
        <v>18</v>
      </c>
      <c r="E10" s="560">
        <v>3</v>
      </c>
    </row>
    <row r="11" spans="1:5" s="27" customFormat="1" ht="30" customHeight="1" x14ac:dyDescent="0.25">
      <c r="A11" s="561"/>
      <c r="B11" s="573"/>
      <c r="C11" s="13" t="s">
        <v>242</v>
      </c>
      <c r="D11" s="571"/>
      <c r="E11" s="560"/>
    </row>
    <row r="12" spans="1:5" s="27" customFormat="1" ht="30" customHeight="1" x14ac:dyDescent="0.25">
      <c r="A12" s="561"/>
      <c r="B12" s="574" t="s">
        <v>235</v>
      </c>
      <c r="C12" s="15" t="s">
        <v>73</v>
      </c>
      <c r="D12" s="58">
        <v>36</v>
      </c>
      <c r="E12" s="85">
        <v>5</v>
      </c>
    </row>
    <row r="13" spans="1:5" s="27" customFormat="1" ht="30" customHeight="1" x14ac:dyDescent="0.25">
      <c r="A13" s="561"/>
      <c r="B13" s="574"/>
      <c r="C13" s="15" t="s">
        <v>93</v>
      </c>
      <c r="D13" s="58">
        <v>18</v>
      </c>
      <c r="E13" s="85">
        <v>3</v>
      </c>
    </row>
    <row r="14" spans="1:5" s="27" customFormat="1" ht="30" customHeight="1" x14ac:dyDescent="0.25">
      <c r="A14" s="561"/>
      <c r="B14" s="572" t="s">
        <v>290</v>
      </c>
      <c r="C14" s="68" t="s">
        <v>380</v>
      </c>
      <c r="D14" s="76">
        <v>18</v>
      </c>
      <c r="E14" s="86">
        <v>3</v>
      </c>
    </row>
    <row r="15" spans="1:5" s="27" customFormat="1" ht="30" customHeight="1" x14ac:dyDescent="0.25">
      <c r="A15" s="561"/>
      <c r="B15" s="572"/>
      <c r="C15" s="68" t="s">
        <v>219</v>
      </c>
      <c r="D15" s="76">
        <v>18</v>
      </c>
      <c r="E15" s="86">
        <v>3</v>
      </c>
    </row>
    <row r="16" spans="1:5" s="26" customFormat="1" ht="30" customHeight="1" x14ac:dyDescent="0.25">
      <c r="A16" s="53"/>
      <c r="B16" s="51"/>
      <c r="C16" s="42" t="s">
        <v>309</v>
      </c>
      <c r="D16" s="45">
        <f>SUM(D5:D15)</f>
        <v>270</v>
      </c>
      <c r="E16" s="81">
        <f>SUM(E5:E15)</f>
        <v>40</v>
      </c>
    </row>
    <row r="17" spans="1:6" s="27" customFormat="1" ht="30" customHeight="1" x14ac:dyDescent="0.25">
      <c r="A17" s="561" t="s">
        <v>125</v>
      </c>
      <c r="B17" s="573" t="s">
        <v>258</v>
      </c>
      <c r="C17" s="15" t="s">
        <v>203</v>
      </c>
      <c r="D17" s="58">
        <v>18</v>
      </c>
      <c r="E17" s="85">
        <v>3</v>
      </c>
    </row>
    <row r="18" spans="1:6" s="27" customFormat="1" ht="30" customHeight="1" x14ac:dyDescent="0.25">
      <c r="A18" s="561"/>
      <c r="B18" s="573"/>
      <c r="C18" s="13" t="s">
        <v>243</v>
      </c>
      <c r="D18" s="58">
        <v>18</v>
      </c>
      <c r="E18" s="85">
        <v>3</v>
      </c>
    </row>
    <row r="19" spans="1:6" s="27" customFormat="1" ht="30" customHeight="1" x14ac:dyDescent="0.25">
      <c r="A19" s="561"/>
      <c r="B19" s="573"/>
      <c r="C19" s="13" t="s">
        <v>42</v>
      </c>
      <c r="D19" s="58">
        <v>36</v>
      </c>
      <c r="E19" s="85">
        <v>5</v>
      </c>
    </row>
    <row r="20" spans="1:6" s="27" customFormat="1" ht="30" customHeight="1" x14ac:dyDescent="0.25">
      <c r="A20" s="561"/>
      <c r="B20" s="573"/>
      <c r="C20" s="13" t="s">
        <v>204</v>
      </c>
      <c r="D20" s="58">
        <v>18</v>
      </c>
      <c r="E20" s="85">
        <v>3</v>
      </c>
    </row>
    <row r="21" spans="1:6" s="27" customFormat="1" ht="30" customHeight="1" x14ac:dyDescent="0.25">
      <c r="A21" s="561"/>
      <c r="B21" s="573"/>
      <c r="C21" s="13" t="s">
        <v>209</v>
      </c>
      <c r="D21" s="76">
        <v>18</v>
      </c>
      <c r="E21" s="86">
        <v>3</v>
      </c>
    </row>
    <row r="22" spans="1:6" s="27" customFormat="1" ht="30" customHeight="1" x14ac:dyDescent="0.25">
      <c r="A22" s="561"/>
      <c r="B22" s="573"/>
      <c r="C22" s="13" t="s">
        <v>208</v>
      </c>
      <c r="D22" s="76">
        <v>18</v>
      </c>
      <c r="E22" s="86">
        <v>3</v>
      </c>
    </row>
    <row r="23" spans="1:6" s="27" customFormat="1" ht="30" customHeight="1" x14ac:dyDescent="0.25">
      <c r="A23" s="561"/>
      <c r="B23" s="573"/>
      <c r="C23" s="13" t="s">
        <v>347</v>
      </c>
      <c r="D23" s="71">
        <v>18</v>
      </c>
      <c r="E23" s="87">
        <v>3</v>
      </c>
    </row>
    <row r="24" spans="1:6" s="27" customFormat="1" ht="30" customHeight="1" x14ac:dyDescent="0.25">
      <c r="A24" s="561"/>
      <c r="B24" s="573"/>
      <c r="C24" s="13" t="s">
        <v>199</v>
      </c>
      <c r="D24" s="76">
        <v>18</v>
      </c>
      <c r="E24" s="86">
        <v>3</v>
      </c>
    </row>
    <row r="25" spans="1:6" s="27" customFormat="1" ht="30" customHeight="1" x14ac:dyDescent="0.25">
      <c r="A25" s="561"/>
      <c r="B25" s="575" t="s">
        <v>259</v>
      </c>
      <c r="C25" s="13" t="s">
        <v>228</v>
      </c>
      <c r="D25" s="76">
        <v>18</v>
      </c>
      <c r="E25" s="86">
        <v>3</v>
      </c>
    </row>
    <row r="26" spans="1:6" s="27" customFormat="1" ht="30" customHeight="1" x14ac:dyDescent="0.25">
      <c r="A26" s="561"/>
      <c r="B26" s="575"/>
      <c r="C26" s="69" t="s">
        <v>254</v>
      </c>
      <c r="D26" s="46">
        <v>3</v>
      </c>
      <c r="E26" s="83" t="s">
        <v>120</v>
      </c>
    </row>
    <row r="27" spans="1:6" s="27" customFormat="1" ht="30" customHeight="1" x14ac:dyDescent="0.25">
      <c r="A27" s="561"/>
      <c r="B27" s="574" t="s">
        <v>235</v>
      </c>
      <c r="C27" s="15" t="s">
        <v>218</v>
      </c>
      <c r="D27" s="58">
        <v>18</v>
      </c>
      <c r="E27" s="85">
        <v>3</v>
      </c>
    </row>
    <row r="28" spans="1:6" s="27" customFormat="1" ht="30" customHeight="1" x14ac:dyDescent="0.25">
      <c r="A28" s="561"/>
      <c r="B28" s="574"/>
      <c r="C28" s="11" t="s">
        <v>78</v>
      </c>
      <c r="D28" s="70">
        <v>24</v>
      </c>
      <c r="E28" s="12">
        <v>3</v>
      </c>
    </row>
    <row r="29" spans="1:6" s="27" customFormat="1" ht="30" customHeight="1" x14ac:dyDescent="0.25">
      <c r="A29" s="561"/>
      <c r="B29" s="572" t="s">
        <v>290</v>
      </c>
      <c r="C29" s="68" t="s">
        <v>381</v>
      </c>
      <c r="D29" s="70">
        <v>18</v>
      </c>
      <c r="E29" s="12">
        <v>3</v>
      </c>
    </row>
    <row r="30" spans="1:6" s="27" customFormat="1" ht="30" customHeight="1" x14ac:dyDescent="0.25">
      <c r="A30" s="561"/>
      <c r="B30" s="572"/>
      <c r="C30" s="68" t="s">
        <v>219</v>
      </c>
      <c r="D30" s="46">
        <v>18</v>
      </c>
      <c r="E30" s="83">
        <v>3</v>
      </c>
      <c r="F30" s="27" t="s">
        <v>82</v>
      </c>
    </row>
    <row r="31" spans="1:6" s="27" customFormat="1" ht="30" customHeight="1" x14ac:dyDescent="0.25">
      <c r="A31" s="561"/>
      <c r="B31" s="567" t="s">
        <v>314</v>
      </c>
      <c r="C31" s="11" t="s">
        <v>123</v>
      </c>
      <c r="D31" s="46">
        <v>18</v>
      </c>
      <c r="E31" s="83" t="s">
        <v>120</v>
      </c>
    </row>
    <row r="32" spans="1:6" s="27" customFormat="1" ht="30" customHeight="1" x14ac:dyDescent="0.25">
      <c r="A32" s="561"/>
      <c r="B32" s="567"/>
      <c r="C32" s="11" t="s">
        <v>352</v>
      </c>
      <c r="D32" s="46">
        <v>10.5</v>
      </c>
      <c r="E32" s="83" t="s">
        <v>120</v>
      </c>
    </row>
    <row r="33" spans="1:5" s="26" customFormat="1" ht="30" customHeight="1" x14ac:dyDescent="0.25">
      <c r="A33" s="53"/>
      <c r="B33" s="51"/>
      <c r="C33" s="42" t="s">
        <v>310</v>
      </c>
      <c r="D33" s="45">
        <f>SUM(D17:D30)</f>
        <v>261</v>
      </c>
      <c r="E33" s="81">
        <f>SUM(E17:E31)</f>
        <v>41</v>
      </c>
    </row>
    <row r="34" spans="1:5" s="27" customFormat="1" ht="30" customHeight="1" x14ac:dyDescent="0.25">
      <c r="A34" s="562"/>
      <c r="B34" s="569" t="s">
        <v>291</v>
      </c>
      <c r="C34" s="16" t="s">
        <v>67</v>
      </c>
      <c r="D34" s="37"/>
      <c r="E34" s="88" t="s">
        <v>120</v>
      </c>
    </row>
    <row r="35" spans="1:5" s="27" customFormat="1" ht="30" customHeight="1" x14ac:dyDescent="0.25">
      <c r="A35" s="563"/>
      <c r="B35" s="569"/>
      <c r="C35" s="16" t="s">
        <v>328</v>
      </c>
      <c r="D35" s="47" t="s">
        <v>312</v>
      </c>
      <c r="E35" s="88">
        <v>5</v>
      </c>
    </row>
    <row r="36" spans="1:5" s="27" customFormat="1" ht="30" customHeight="1" thickBot="1" x14ac:dyDescent="0.3">
      <c r="A36" s="43"/>
      <c r="B36" s="38"/>
      <c r="C36" s="44" t="s">
        <v>7</v>
      </c>
      <c r="D36" s="38">
        <f>D33+D16</f>
        <v>531</v>
      </c>
      <c r="E36" s="79">
        <f>E16+E33+E35</f>
        <v>86</v>
      </c>
    </row>
    <row r="37" spans="1:5" s="27" customFormat="1" ht="30" customHeight="1" x14ac:dyDescent="0.25"/>
    <row r="38" spans="1:5" s="27" customFormat="1" ht="30" customHeight="1" x14ac:dyDescent="0.25"/>
    <row r="39" spans="1:5" s="27" customFormat="1" ht="30" customHeight="1" x14ac:dyDescent="0.25"/>
    <row r="40" spans="1:5" s="27" customFormat="1" ht="30" customHeight="1" x14ac:dyDescent="0.25"/>
    <row r="41" spans="1:5" s="27" customFormat="1" ht="30" customHeight="1" x14ac:dyDescent="0.25"/>
    <row r="42" spans="1:5" s="27" customFormat="1" ht="30" customHeight="1" x14ac:dyDescent="0.25"/>
    <row r="43" spans="1:5" s="27" customFormat="1" ht="42.6" customHeight="1" x14ac:dyDescent="0.25"/>
    <row r="44" spans="1:5" s="27" customFormat="1" ht="42.6" customHeight="1" x14ac:dyDescent="0.25"/>
    <row r="45" spans="1:5" s="27" customFormat="1" ht="42.6" customHeight="1" x14ac:dyDescent="0.25"/>
    <row r="46" spans="1:5" s="27" customFormat="1" ht="42.6" customHeight="1" x14ac:dyDescent="0.25"/>
    <row r="47" spans="1:5" s="27" customFormat="1" ht="42.6" customHeight="1" x14ac:dyDescent="0.25"/>
    <row r="48" spans="1:5" s="27" customFormat="1" ht="42.6" customHeight="1" x14ac:dyDescent="0.25"/>
    <row r="49" s="27" customFormat="1" ht="42.6" customHeight="1" x14ac:dyDescent="0.25"/>
    <row r="50" s="27" customFormat="1" ht="42.6" customHeight="1" x14ac:dyDescent="0.25"/>
    <row r="51" s="27" customFormat="1" ht="42.6" customHeight="1" x14ac:dyDescent="0.25"/>
    <row r="52" s="27" customFormat="1" ht="42.6" customHeight="1" x14ac:dyDescent="0.25"/>
    <row r="53" s="27" customFormat="1" ht="42.6" customHeight="1" x14ac:dyDescent="0.25"/>
    <row r="54" s="27" customFormat="1" ht="42.6" customHeight="1" x14ac:dyDescent="0.25"/>
    <row r="55" s="27" customFormat="1" ht="42.6" customHeight="1" x14ac:dyDescent="0.25"/>
    <row r="56" s="27" customFormat="1" ht="42.6" customHeight="1" x14ac:dyDescent="0.25"/>
    <row r="57" s="27" customFormat="1" ht="42.6" customHeight="1" x14ac:dyDescent="0.25"/>
    <row r="58" s="27" customFormat="1" ht="42.6" customHeight="1" x14ac:dyDescent="0.25"/>
    <row r="59" s="27" customFormat="1" ht="42.6" customHeight="1" x14ac:dyDescent="0.25"/>
    <row r="60" s="27" customFormat="1" ht="42.6" customHeight="1" x14ac:dyDescent="0.25"/>
    <row r="61" s="27" customFormat="1" ht="42.6" customHeight="1" x14ac:dyDescent="0.25"/>
    <row r="62" s="27" customFormat="1" ht="42.6" customHeight="1" x14ac:dyDescent="0.25"/>
    <row r="63" s="27" customFormat="1" ht="42.6" customHeight="1" x14ac:dyDescent="0.25"/>
    <row r="64" s="27" customFormat="1" ht="42.6" customHeight="1" x14ac:dyDescent="0.25"/>
    <row r="65" s="27" customFormat="1" ht="42.6" customHeight="1" x14ac:dyDescent="0.25"/>
    <row r="66" s="27" customFormat="1" ht="42.6" customHeight="1" x14ac:dyDescent="0.25"/>
    <row r="67" s="27" customFormat="1" ht="42.6" customHeight="1" x14ac:dyDescent="0.25"/>
    <row r="68" s="27" customFormat="1" ht="42.6" customHeight="1" x14ac:dyDescent="0.25"/>
    <row r="69" s="27" customFormat="1" ht="42.6" customHeight="1" x14ac:dyDescent="0.25"/>
    <row r="70" s="27" customFormat="1" ht="42.6" customHeight="1" x14ac:dyDescent="0.25"/>
    <row r="71" s="27" customFormat="1" ht="42.6" customHeight="1" x14ac:dyDescent="0.25"/>
    <row r="72" s="27" customFormat="1" ht="42.6" customHeight="1" x14ac:dyDescent="0.25"/>
    <row r="73" s="27" customFormat="1" ht="42.6" customHeight="1" x14ac:dyDescent="0.25"/>
    <row r="74" s="27" customFormat="1" ht="42.6" customHeight="1" x14ac:dyDescent="0.25"/>
    <row r="75" s="27" customFormat="1" ht="42.6" customHeight="1" x14ac:dyDescent="0.25"/>
    <row r="76" s="27" customFormat="1" ht="42.6" customHeight="1" x14ac:dyDescent="0.25"/>
    <row r="77" s="27" customFormat="1" ht="42.6" customHeight="1" x14ac:dyDescent="0.25"/>
    <row r="78" s="27" customFormat="1" ht="42.6" customHeight="1" x14ac:dyDescent="0.25"/>
    <row r="79" s="27" customFormat="1" ht="42.6" customHeight="1" x14ac:dyDescent="0.25"/>
    <row r="80" s="27" customFormat="1" ht="42.6" customHeight="1" x14ac:dyDescent="0.25"/>
    <row r="81" s="27" customFormat="1" ht="42.6" customHeight="1" x14ac:dyDescent="0.25"/>
    <row r="82" s="27" customFormat="1" ht="42.6" customHeight="1" x14ac:dyDescent="0.25"/>
    <row r="83" s="27" customFormat="1" ht="42.6" customHeight="1" x14ac:dyDescent="0.25"/>
    <row r="84" s="27" customFormat="1" ht="42.6" customHeight="1" x14ac:dyDescent="0.25"/>
    <row r="85" s="27" customFormat="1" ht="42.6" customHeight="1" x14ac:dyDescent="0.25"/>
    <row r="86" s="27" customFormat="1" ht="42.6" customHeight="1" x14ac:dyDescent="0.25"/>
    <row r="87" s="27" customFormat="1" ht="42.6" customHeight="1" x14ac:dyDescent="0.25"/>
    <row r="88" s="27" customFormat="1" ht="42.6" customHeight="1" x14ac:dyDescent="0.25"/>
    <row r="89" s="27" customFormat="1" ht="42.6" customHeight="1" x14ac:dyDescent="0.25"/>
    <row r="90" s="27" customFormat="1" ht="42.6" customHeight="1" x14ac:dyDescent="0.25"/>
    <row r="91" s="27" customFormat="1" ht="42.6" customHeight="1" x14ac:dyDescent="0.25"/>
    <row r="92" s="27" customFormat="1" ht="42.6" customHeight="1" x14ac:dyDescent="0.25"/>
    <row r="93" s="27" customFormat="1" ht="42.6" customHeight="1" x14ac:dyDescent="0.25"/>
    <row r="94" s="27" customFormat="1" ht="42.6" customHeight="1" x14ac:dyDescent="0.25"/>
    <row r="95" s="27" customFormat="1" ht="42.6" customHeight="1" x14ac:dyDescent="0.25"/>
    <row r="96" s="27" customFormat="1" ht="42.6" customHeight="1" x14ac:dyDescent="0.25"/>
    <row r="97" s="27" customFormat="1" ht="42.6" customHeight="1" x14ac:dyDescent="0.25"/>
    <row r="98" s="27" customFormat="1" ht="42.6" customHeight="1" x14ac:dyDescent="0.25"/>
    <row r="99" s="27" customFormat="1" ht="42.6" customHeight="1" x14ac:dyDescent="0.25"/>
    <row r="100" s="27" customFormat="1" ht="42.6" customHeight="1" x14ac:dyDescent="0.25"/>
    <row r="101" s="27" customFormat="1" ht="42.6" customHeight="1" x14ac:dyDescent="0.25"/>
    <row r="102" s="27" customFormat="1" ht="42.6" customHeight="1" x14ac:dyDescent="0.25"/>
    <row r="103" s="27" customFormat="1" ht="42.6" customHeight="1" x14ac:dyDescent="0.25"/>
    <row r="104" s="27" customFormat="1" ht="42.6" customHeight="1" x14ac:dyDescent="0.25"/>
    <row r="105" s="27" customFormat="1" ht="42.6" customHeight="1" x14ac:dyDescent="0.25"/>
    <row r="106" s="27" customFormat="1" ht="42.6" customHeight="1" x14ac:dyDescent="0.25"/>
    <row r="107" s="27" customFormat="1" ht="42.6" customHeight="1" x14ac:dyDescent="0.25"/>
    <row r="108" s="27" customFormat="1" ht="42.6" customHeight="1" x14ac:dyDescent="0.25"/>
    <row r="109" s="27" customFormat="1" ht="42.6" customHeight="1" x14ac:dyDescent="0.25"/>
    <row r="110" s="27" customFormat="1" ht="42.6" customHeight="1" x14ac:dyDescent="0.25"/>
    <row r="111" s="27" customFormat="1" ht="42.6" customHeight="1" x14ac:dyDescent="0.25"/>
    <row r="112" s="27" customFormat="1" ht="42.6" customHeight="1" x14ac:dyDescent="0.25"/>
    <row r="113" s="27" customFormat="1" ht="42.6" customHeight="1" x14ac:dyDescent="0.25"/>
    <row r="114" s="27" customFormat="1" ht="42.6" customHeight="1" x14ac:dyDescent="0.25"/>
    <row r="115" s="27" customFormat="1" ht="42.6" customHeight="1" x14ac:dyDescent="0.25"/>
    <row r="116" s="27" customFormat="1" ht="42.6" customHeight="1" x14ac:dyDescent="0.25"/>
    <row r="117" s="27" customFormat="1" ht="42.6" customHeight="1" x14ac:dyDescent="0.25"/>
    <row r="118" s="27" customFormat="1" ht="42.6" customHeight="1" x14ac:dyDescent="0.25"/>
    <row r="119" s="27" customFormat="1" ht="42.6" customHeight="1" x14ac:dyDescent="0.25"/>
    <row r="120" s="27" customFormat="1" ht="42.6" customHeight="1" x14ac:dyDescent="0.25"/>
    <row r="121" s="27" customFormat="1" ht="42.6" customHeight="1" x14ac:dyDescent="0.25"/>
    <row r="122" s="27" customFormat="1" ht="42.6" customHeight="1" x14ac:dyDescent="0.25"/>
    <row r="123" s="27" customFormat="1" ht="42.6" customHeight="1" x14ac:dyDescent="0.25"/>
    <row r="124" s="27" customFormat="1" ht="42.6" customHeight="1" x14ac:dyDescent="0.25"/>
    <row r="125" s="27" customFormat="1" ht="42.6" customHeight="1" x14ac:dyDescent="0.25"/>
    <row r="126" s="27" customFormat="1" ht="42.6" customHeight="1" x14ac:dyDescent="0.25"/>
    <row r="127" s="27" customFormat="1" ht="42.6" customHeight="1" x14ac:dyDescent="0.25"/>
    <row r="128" s="27" customFormat="1" ht="42.6" customHeight="1" x14ac:dyDescent="0.25"/>
    <row r="129" s="27" customFormat="1" ht="42.6" customHeight="1" x14ac:dyDescent="0.25"/>
    <row r="130" s="27" customFormat="1" ht="42.6" customHeight="1" x14ac:dyDescent="0.25"/>
    <row r="131" s="27" customFormat="1" ht="42.6" customHeight="1" x14ac:dyDescent="0.25"/>
    <row r="132" s="27" customFormat="1" ht="42.6" customHeight="1" x14ac:dyDescent="0.25"/>
    <row r="133" s="27" customFormat="1" ht="42.6" customHeight="1" x14ac:dyDescent="0.25"/>
    <row r="134" s="27" customFormat="1" ht="42.6" customHeight="1" x14ac:dyDescent="0.25"/>
    <row r="135" s="27" customFormat="1" ht="42.6" customHeight="1" x14ac:dyDescent="0.25"/>
    <row r="136" s="27" customFormat="1" ht="42.6" customHeight="1" x14ac:dyDescent="0.25"/>
    <row r="137" s="27" customFormat="1" ht="42.6" customHeight="1" x14ac:dyDescent="0.25"/>
    <row r="138" s="27" customFormat="1" ht="42.6" customHeight="1" x14ac:dyDescent="0.25"/>
    <row r="139" s="27" customFormat="1" ht="42.6" customHeight="1" x14ac:dyDescent="0.25"/>
    <row r="140" s="27" customFormat="1" ht="42.6" customHeight="1" x14ac:dyDescent="0.25"/>
    <row r="141" s="27" customFormat="1" ht="42.6" customHeight="1" x14ac:dyDescent="0.25"/>
    <row r="142" s="27" customFormat="1" ht="42.6" customHeight="1" x14ac:dyDescent="0.25"/>
    <row r="143" s="27" customFormat="1" ht="42.6" customHeight="1" x14ac:dyDescent="0.25"/>
    <row r="144" s="27" customFormat="1" ht="42.6" customHeight="1" x14ac:dyDescent="0.25"/>
    <row r="145" s="27" customFormat="1" ht="42.6" customHeight="1" x14ac:dyDescent="0.25"/>
    <row r="146" s="27" customFormat="1" ht="42.6" customHeight="1" x14ac:dyDescent="0.25"/>
    <row r="147" s="27" customFormat="1" ht="42.6" customHeight="1" x14ac:dyDescent="0.25"/>
    <row r="148" s="27" customFormat="1" ht="42.6" customHeight="1" x14ac:dyDescent="0.25"/>
    <row r="149" s="27" customFormat="1" ht="42.6" customHeight="1" x14ac:dyDescent="0.25"/>
    <row r="150" s="27" customFormat="1" ht="42.6" customHeight="1" x14ac:dyDescent="0.25"/>
    <row r="151" s="27" customFormat="1" ht="42.6" customHeight="1" x14ac:dyDescent="0.25"/>
    <row r="152" s="27" customFormat="1" ht="42.6" customHeight="1" x14ac:dyDescent="0.25"/>
    <row r="153" s="27" customFormat="1" ht="42.6" customHeight="1" x14ac:dyDescent="0.25"/>
    <row r="154" s="27" customFormat="1" ht="42.6" customHeight="1" x14ac:dyDescent="0.25"/>
    <row r="155" s="27" customFormat="1" ht="42.6" customHeight="1" x14ac:dyDescent="0.25"/>
    <row r="156" s="27" customFormat="1" ht="42.6" customHeight="1" x14ac:dyDescent="0.25"/>
    <row r="157" s="27" customFormat="1" ht="42.6" customHeight="1" x14ac:dyDescent="0.25"/>
    <row r="158" s="27" customFormat="1" ht="42.6" customHeight="1" x14ac:dyDescent="0.25"/>
    <row r="159" s="27" customFormat="1" ht="42.6" customHeight="1" x14ac:dyDescent="0.25"/>
    <row r="160" s="27" customFormat="1" ht="42.6" customHeight="1" x14ac:dyDescent="0.25"/>
    <row r="161" s="27" customFormat="1" ht="42.6" customHeight="1" x14ac:dyDescent="0.25"/>
  </sheetData>
  <customSheetViews>
    <customSheetView guid="{84A21031-D76F-4E8A-9476-AC1230512892}" scale="70" showGridLines="0" fitToPage="1">
      <selection activeCell="B12" sqref="B12:B13"/>
      <pageMargins left="0.55118110236220474" right="0.47244094488188981" top="0.34" bottom="0.36" header="0.15748031496062992" footer="0.11811023622047245"/>
      <printOptions horizontalCentered="1"/>
      <pageSetup paperSize="8" scale="83" orientation="portrait" r:id="rId1"/>
      <headerFooter alignWithMargins="0">
        <oddFooter>&amp;LVersion au &amp;D</oddFooter>
      </headerFooter>
    </customSheetView>
  </customSheetViews>
  <mergeCells count="16">
    <mergeCell ref="A2:E2"/>
    <mergeCell ref="B34:B35"/>
    <mergeCell ref="D10:D11"/>
    <mergeCell ref="B29:B30"/>
    <mergeCell ref="A5:A15"/>
    <mergeCell ref="B17:B24"/>
    <mergeCell ref="B14:B15"/>
    <mergeCell ref="B5:B11"/>
    <mergeCell ref="B27:B28"/>
    <mergeCell ref="B25:B26"/>
    <mergeCell ref="B12:B13"/>
    <mergeCell ref="E10:E11"/>
    <mergeCell ref="A17:A32"/>
    <mergeCell ref="A34:A35"/>
    <mergeCell ref="A3:E3"/>
    <mergeCell ref="B31:B32"/>
  </mergeCells>
  <printOptions horizontalCentered="1"/>
  <pageMargins left="0.55118110236220474" right="0.47244094488188981" top="0.34" bottom="0.36" header="0.15748031496062992" footer="0.11811023622047245"/>
  <pageSetup paperSize="8" orientation="portrait" r:id="rId2"/>
  <headerFooter alignWithMargins="0">
    <oddFooter>&amp;LVersion au &amp;D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161"/>
  <sheetViews>
    <sheetView showGridLines="0" showWhiteSpace="0" topLeftCell="A7" zoomScale="70" zoomScaleNormal="70" zoomScaleSheetLayoutView="70" workbookViewId="0">
      <selection activeCell="J6" sqref="J6"/>
    </sheetView>
  </sheetViews>
  <sheetFormatPr baseColWidth="10" defaultRowHeight="12.75" x14ac:dyDescent="0.2"/>
  <cols>
    <col min="1" max="1" width="9.42578125" style="4" customWidth="1"/>
    <col min="2" max="2" width="26.7109375" style="4" customWidth="1"/>
    <col min="3" max="3" width="66.7109375" style="4" bestFit="1" customWidth="1"/>
    <col min="4" max="4" width="16.140625" style="5" customWidth="1"/>
    <col min="5" max="5" width="18.5703125" style="5" customWidth="1"/>
    <col min="6" max="16384" width="11.42578125" style="4"/>
  </cols>
  <sheetData>
    <row r="1" spans="1:5" s="1" customFormat="1" ht="55.5" customHeight="1" x14ac:dyDescent="0.2">
      <c r="A1" s="576"/>
      <c r="B1" s="576"/>
      <c r="C1" s="576"/>
      <c r="D1" s="576"/>
      <c r="E1" s="576"/>
    </row>
    <row r="2" spans="1:5" s="3" customFormat="1" ht="49.5" customHeight="1" thickBot="1" x14ac:dyDescent="0.3">
      <c r="A2" s="568" t="s">
        <v>375</v>
      </c>
      <c r="B2" s="568"/>
      <c r="C2" s="568"/>
      <c r="D2" s="568"/>
      <c r="E2" s="568"/>
    </row>
    <row r="3" spans="1:5" s="3" customFormat="1" ht="30" customHeight="1" thickBot="1" x14ac:dyDescent="0.3">
      <c r="A3" s="582" t="s">
        <v>392</v>
      </c>
      <c r="B3" s="583"/>
      <c r="C3" s="583"/>
      <c r="D3" s="583"/>
      <c r="E3" s="584"/>
    </row>
    <row r="4" spans="1:5" s="26" customFormat="1" ht="61.5" customHeight="1" x14ac:dyDescent="0.25">
      <c r="A4" s="30"/>
      <c r="B4" s="31" t="s">
        <v>44</v>
      </c>
      <c r="C4" s="31" t="s">
        <v>256</v>
      </c>
      <c r="D4" s="31" t="s">
        <v>0</v>
      </c>
      <c r="E4" s="56" t="s">
        <v>433</v>
      </c>
    </row>
    <row r="5" spans="1:5" s="27" customFormat="1" ht="30" customHeight="1" x14ac:dyDescent="0.25">
      <c r="A5" s="580" t="s">
        <v>315</v>
      </c>
      <c r="B5" s="579" t="s">
        <v>258</v>
      </c>
      <c r="C5" s="690" t="s">
        <v>397</v>
      </c>
      <c r="D5" s="55">
        <v>35</v>
      </c>
      <c r="E5" s="89">
        <v>5</v>
      </c>
    </row>
    <row r="6" spans="1:5" s="27" customFormat="1" ht="30" customHeight="1" x14ac:dyDescent="0.25">
      <c r="A6" s="580"/>
      <c r="B6" s="579"/>
      <c r="C6" s="690" t="s">
        <v>398</v>
      </c>
      <c r="D6" s="60">
        <v>21</v>
      </c>
      <c r="E6" s="82">
        <v>3</v>
      </c>
    </row>
    <row r="7" spans="1:5" s="27" customFormat="1" ht="30" customHeight="1" x14ac:dyDescent="0.25">
      <c r="A7" s="580"/>
      <c r="B7" s="579"/>
      <c r="C7" s="690" t="s">
        <v>162</v>
      </c>
      <c r="D7" s="46">
        <v>18</v>
      </c>
      <c r="E7" s="83">
        <v>3</v>
      </c>
    </row>
    <row r="8" spans="1:5" s="27" customFormat="1" ht="30" customHeight="1" x14ac:dyDescent="0.25">
      <c r="A8" s="580"/>
      <c r="B8" s="579"/>
      <c r="C8" s="690" t="s">
        <v>399</v>
      </c>
      <c r="D8" s="46">
        <v>21</v>
      </c>
      <c r="E8" s="83">
        <v>3</v>
      </c>
    </row>
    <row r="9" spans="1:5" s="27" customFormat="1" ht="30" customHeight="1" x14ac:dyDescent="0.25">
      <c r="A9" s="580"/>
      <c r="B9" s="579"/>
      <c r="C9" s="690" t="s">
        <v>400</v>
      </c>
      <c r="D9" s="46">
        <v>36</v>
      </c>
      <c r="E9" s="83">
        <v>5</v>
      </c>
    </row>
    <row r="10" spans="1:5" s="27" customFormat="1" ht="30" customHeight="1" x14ac:dyDescent="0.25">
      <c r="A10" s="580"/>
      <c r="B10" s="579"/>
      <c r="C10" s="691" t="s">
        <v>396</v>
      </c>
      <c r="D10" s="62">
        <v>18</v>
      </c>
      <c r="E10" s="83">
        <v>3</v>
      </c>
    </row>
    <row r="11" spans="1:5" s="27" customFormat="1" ht="30" customHeight="1" x14ac:dyDescent="0.25">
      <c r="A11" s="580"/>
      <c r="B11" s="579"/>
      <c r="C11" s="690" t="s">
        <v>401</v>
      </c>
      <c r="D11" s="70">
        <v>35</v>
      </c>
      <c r="E11" s="12">
        <v>5</v>
      </c>
    </row>
    <row r="12" spans="1:5" s="27" customFormat="1" ht="30" customHeight="1" x14ac:dyDescent="0.25">
      <c r="A12" s="580"/>
      <c r="B12" s="579"/>
      <c r="C12" s="690" t="s">
        <v>94</v>
      </c>
      <c r="D12" s="70">
        <v>21</v>
      </c>
      <c r="E12" s="12">
        <v>3</v>
      </c>
    </row>
    <row r="13" spans="1:5" s="27" customFormat="1" ht="30" customHeight="1" x14ac:dyDescent="0.25">
      <c r="A13" s="580"/>
      <c r="B13" s="74" t="s">
        <v>423</v>
      </c>
      <c r="C13" s="690" t="s">
        <v>354</v>
      </c>
      <c r="D13" s="46">
        <v>14</v>
      </c>
      <c r="E13" s="83">
        <v>2</v>
      </c>
    </row>
    <row r="14" spans="1:5" s="27" customFormat="1" ht="30" customHeight="1" x14ac:dyDescent="0.25">
      <c r="A14" s="580"/>
      <c r="B14" s="75" t="s">
        <v>235</v>
      </c>
      <c r="C14" s="690" t="s">
        <v>95</v>
      </c>
      <c r="D14" s="46">
        <v>21</v>
      </c>
      <c r="E14" s="83">
        <v>3</v>
      </c>
    </row>
    <row r="15" spans="1:5" s="27" customFormat="1" ht="30" customHeight="1" x14ac:dyDescent="0.25">
      <c r="A15" s="580"/>
      <c r="B15" s="63" t="s">
        <v>317</v>
      </c>
      <c r="C15" s="66" t="s">
        <v>122</v>
      </c>
      <c r="D15" s="65">
        <v>54</v>
      </c>
      <c r="E15" s="90">
        <v>7</v>
      </c>
    </row>
    <row r="16" spans="1:5" s="27" customFormat="1" ht="29.25" customHeight="1" x14ac:dyDescent="0.25">
      <c r="A16" s="581"/>
      <c r="B16" s="63" t="s">
        <v>318</v>
      </c>
      <c r="C16" s="64" t="s">
        <v>437</v>
      </c>
      <c r="D16" s="67">
        <v>54</v>
      </c>
      <c r="E16" s="91">
        <v>7</v>
      </c>
    </row>
    <row r="17" spans="1:5" s="26" customFormat="1" ht="30" customHeight="1" x14ac:dyDescent="0.25">
      <c r="A17" s="50"/>
      <c r="B17" s="48"/>
      <c r="C17" s="49" t="s">
        <v>326</v>
      </c>
      <c r="D17" s="41">
        <f>SUM(D5:D15)</f>
        <v>294</v>
      </c>
      <c r="E17" s="84">
        <f>SUM(E5:E14)</f>
        <v>35</v>
      </c>
    </row>
    <row r="18" spans="1:5" s="27" customFormat="1" ht="30" customHeight="1" x14ac:dyDescent="0.25">
      <c r="A18" s="577" t="s">
        <v>316</v>
      </c>
      <c r="B18" s="569" t="s">
        <v>291</v>
      </c>
      <c r="C18" s="11" t="s">
        <v>383</v>
      </c>
      <c r="D18" s="37"/>
      <c r="E18" s="88">
        <v>30</v>
      </c>
    </row>
    <row r="19" spans="1:5" s="27" customFormat="1" ht="30" customHeight="1" x14ac:dyDescent="0.25">
      <c r="A19" s="578"/>
      <c r="B19" s="569"/>
      <c r="C19" s="61" t="s">
        <v>382</v>
      </c>
      <c r="D19" s="47" t="s">
        <v>440</v>
      </c>
      <c r="E19" s="88">
        <v>0</v>
      </c>
    </row>
    <row r="20" spans="1:5" s="27" customFormat="1" ht="30" customHeight="1" thickBot="1" x14ac:dyDescent="0.3">
      <c r="A20" s="43"/>
      <c r="B20" s="38"/>
      <c r="C20" s="44" t="s">
        <v>7</v>
      </c>
      <c r="D20" s="38">
        <f>D17</f>
        <v>294</v>
      </c>
      <c r="E20" s="79">
        <f>E17+E18+E19</f>
        <v>65</v>
      </c>
    </row>
    <row r="21" spans="1:5" s="27" customFormat="1" ht="30" customHeight="1" x14ac:dyDescent="0.25">
      <c r="B21" s="27" t="s">
        <v>82</v>
      </c>
    </row>
    <row r="22" spans="1:5" s="27" customFormat="1" ht="30" customHeight="1" x14ac:dyDescent="0.25"/>
    <row r="23" spans="1:5" s="27" customFormat="1" ht="30" customHeight="1" x14ac:dyDescent="0.25"/>
    <row r="24" spans="1:5" s="27" customFormat="1" ht="30" customHeight="1" x14ac:dyDescent="0.25"/>
    <row r="25" spans="1:5" s="27" customFormat="1" ht="30" customHeight="1" x14ac:dyDescent="0.25"/>
    <row r="26" spans="1:5" s="27" customFormat="1" ht="30" customHeight="1" x14ac:dyDescent="0.25"/>
    <row r="27" spans="1:5" s="27" customFormat="1" ht="30" customHeight="1" x14ac:dyDescent="0.25"/>
    <row r="28" spans="1:5" s="27" customFormat="1" ht="30" customHeight="1" x14ac:dyDescent="0.25"/>
    <row r="29" spans="1:5" s="27" customFormat="1" ht="30" customHeight="1" x14ac:dyDescent="0.25"/>
    <row r="30" spans="1:5" s="27" customFormat="1" ht="30" customHeight="1" x14ac:dyDescent="0.25"/>
    <row r="31" spans="1:5" s="27" customFormat="1" ht="30" customHeight="1" x14ac:dyDescent="0.25"/>
    <row r="32" spans="1:5" s="27" customFormat="1" ht="30" customHeight="1" x14ac:dyDescent="0.25"/>
    <row r="33" s="27" customFormat="1" ht="30" customHeight="1" x14ac:dyDescent="0.25"/>
    <row r="34" s="27" customFormat="1" ht="30" customHeight="1" x14ac:dyDescent="0.25"/>
    <row r="35" s="27" customFormat="1" ht="30" customHeight="1" x14ac:dyDescent="0.25"/>
    <row r="36" s="27" customFormat="1" ht="30" customHeight="1" x14ac:dyDescent="0.25"/>
    <row r="37" s="27" customFormat="1" ht="30" customHeight="1" x14ac:dyDescent="0.25"/>
    <row r="38" s="27" customFormat="1" ht="30" customHeight="1" x14ac:dyDescent="0.25"/>
    <row r="39" s="27" customFormat="1" ht="30" customHeight="1" x14ac:dyDescent="0.25"/>
    <row r="40" s="27" customFormat="1" ht="30" customHeight="1" x14ac:dyDescent="0.25"/>
    <row r="41" s="27" customFormat="1" ht="30" customHeight="1" x14ac:dyDescent="0.25"/>
    <row r="42" s="27" customFormat="1" ht="30" customHeight="1" x14ac:dyDescent="0.25"/>
    <row r="43" s="27" customFormat="1" ht="15.75" x14ac:dyDescent="0.25"/>
    <row r="44" s="27" customFormat="1" ht="15.75" x14ac:dyDescent="0.25"/>
    <row r="45" s="27" customFormat="1" ht="15.75" x14ac:dyDescent="0.25"/>
    <row r="46" s="27" customFormat="1" ht="15.75" x14ac:dyDescent="0.25"/>
    <row r="47" s="27" customFormat="1" ht="15.75" x14ac:dyDescent="0.25"/>
    <row r="48" s="27" customFormat="1" ht="15.75" x14ac:dyDescent="0.25"/>
    <row r="49" s="27" customFormat="1" ht="15.75" x14ac:dyDescent="0.25"/>
    <row r="50" s="27" customFormat="1" ht="15.75" x14ac:dyDescent="0.25"/>
    <row r="51" s="27" customFormat="1" ht="15.75" x14ac:dyDescent="0.25"/>
    <row r="52" s="27" customFormat="1" ht="15.75" x14ac:dyDescent="0.25"/>
    <row r="53" s="27" customFormat="1" ht="15.75" x14ac:dyDescent="0.25"/>
    <row r="54" s="27" customFormat="1" ht="15.75" x14ac:dyDescent="0.25"/>
    <row r="55" s="27" customFormat="1" ht="15.75" x14ac:dyDescent="0.25"/>
    <row r="56" s="27" customFormat="1" ht="15.75" x14ac:dyDescent="0.25"/>
    <row r="57" s="27" customFormat="1" ht="15.75" x14ac:dyDescent="0.25"/>
    <row r="58" s="27" customFormat="1" ht="15.75" x14ac:dyDescent="0.25"/>
    <row r="59" s="27" customFormat="1" ht="15.75" x14ac:dyDescent="0.25"/>
    <row r="60" s="27" customFormat="1" ht="15.75" x14ac:dyDescent="0.25"/>
    <row r="61" s="27" customFormat="1" ht="15.75" x14ac:dyDescent="0.25"/>
    <row r="62" s="27" customFormat="1" ht="15.75" x14ac:dyDescent="0.25"/>
    <row r="63" s="27" customFormat="1" ht="15.75" x14ac:dyDescent="0.25"/>
    <row r="64" s="27" customFormat="1" ht="15.75" x14ac:dyDescent="0.25"/>
    <row r="65" s="27" customFormat="1" ht="15.75" x14ac:dyDescent="0.25"/>
    <row r="66" s="27" customFormat="1" ht="15.75" x14ac:dyDescent="0.25"/>
    <row r="67" s="27" customFormat="1" ht="15.75" x14ac:dyDescent="0.25"/>
    <row r="68" s="27" customFormat="1" ht="15.75" x14ac:dyDescent="0.25"/>
    <row r="69" s="27" customFormat="1" ht="15.75" x14ac:dyDescent="0.25"/>
    <row r="70" s="27" customFormat="1" ht="15.75" x14ac:dyDescent="0.25"/>
    <row r="71" s="27" customFormat="1" ht="15.75" x14ac:dyDescent="0.25"/>
    <row r="72" s="27" customFormat="1" ht="15.75" x14ac:dyDescent="0.25"/>
    <row r="73" s="27" customFormat="1" ht="15.75" x14ac:dyDescent="0.25"/>
    <row r="74" s="27" customFormat="1" ht="15.75" x14ac:dyDescent="0.25"/>
    <row r="75" s="27" customFormat="1" ht="15.75" x14ac:dyDescent="0.25"/>
    <row r="76" s="27" customFormat="1" ht="15.75" x14ac:dyDescent="0.25"/>
    <row r="77" s="27" customFormat="1" ht="15.75" x14ac:dyDescent="0.25"/>
    <row r="78" s="27" customFormat="1" ht="15.75" x14ac:dyDescent="0.25"/>
    <row r="79" s="27" customFormat="1" ht="15.75" x14ac:dyDescent="0.25"/>
    <row r="80" s="27" customFormat="1" ht="15.75" x14ac:dyDescent="0.25"/>
    <row r="81" s="27" customFormat="1" ht="15.75" x14ac:dyDescent="0.25"/>
    <row r="82" s="27" customFormat="1" ht="15.75" x14ac:dyDescent="0.25"/>
    <row r="83" s="27" customFormat="1" ht="15.75" x14ac:dyDescent="0.25"/>
    <row r="84" s="27" customFormat="1" ht="15.75" x14ac:dyDescent="0.25"/>
    <row r="85" s="27" customFormat="1" ht="15.75" x14ac:dyDescent="0.25"/>
    <row r="86" s="27" customFormat="1" ht="15.75" x14ac:dyDescent="0.25"/>
    <row r="87" s="27" customFormat="1" ht="15.75" x14ac:dyDescent="0.25"/>
    <row r="88" s="27" customFormat="1" ht="15.75" x14ac:dyDescent="0.25"/>
    <row r="89" s="27" customFormat="1" ht="15.75" x14ac:dyDescent="0.25"/>
    <row r="90" s="27" customFormat="1" ht="15.75" x14ac:dyDescent="0.25"/>
    <row r="91" s="27" customFormat="1" ht="15.75" x14ac:dyDescent="0.25"/>
    <row r="92" s="27" customFormat="1" ht="15.75" x14ac:dyDescent="0.25"/>
    <row r="93" s="27" customFormat="1" ht="15.75" x14ac:dyDescent="0.25"/>
    <row r="94" s="27" customFormat="1" ht="15.75" x14ac:dyDescent="0.25"/>
    <row r="95" s="27" customFormat="1" ht="15.75" x14ac:dyDescent="0.25"/>
    <row r="96" s="27" customFormat="1" ht="15.75" x14ac:dyDescent="0.25"/>
    <row r="97" s="27" customFormat="1" ht="15.75" x14ac:dyDescent="0.25"/>
    <row r="98" s="27" customFormat="1" ht="15.75" x14ac:dyDescent="0.25"/>
    <row r="99" s="27" customFormat="1" ht="15.75" x14ac:dyDescent="0.25"/>
    <row r="100" s="27" customFormat="1" ht="15.75" x14ac:dyDescent="0.25"/>
    <row r="101" s="27" customFormat="1" ht="15.75" x14ac:dyDescent="0.25"/>
    <row r="102" s="27" customFormat="1" ht="15.75" x14ac:dyDescent="0.25"/>
    <row r="103" s="27" customFormat="1" ht="15.75" x14ac:dyDescent="0.25"/>
    <row r="104" s="27" customFormat="1" ht="15.75" x14ac:dyDescent="0.25"/>
    <row r="105" s="27" customFormat="1" ht="15.75" x14ac:dyDescent="0.25"/>
    <row r="106" s="27" customFormat="1" ht="15.75" x14ac:dyDescent="0.25"/>
    <row r="107" s="27" customFormat="1" ht="15.75" x14ac:dyDescent="0.25"/>
    <row r="108" s="27" customFormat="1" ht="15.75" x14ac:dyDescent="0.25"/>
    <row r="109" s="27" customFormat="1" ht="15.75" x14ac:dyDescent="0.25"/>
    <row r="110" s="27" customFormat="1" ht="15.75" x14ac:dyDescent="0.25"/>
    <row r="111" s="27" customFormat="1" ht="15.75" x14ac:dyDescent="0.25"/>
    <row r="112" s="27" customFormat="1" ht="15.75" x14ac:dyDescent="0.25"/>
    <row r="113" s="27" customFormat="1" ht="15.75" x14ac:dyDescent="0.25"/>
    <row r="114" s="27" customFormat="1" ht="15.75" x14ac:dyDescent="0.25"/>
    <row r="115" s="27" customFormat="1" ht="15.75" x14ac:dyDescent="0.25"/>
    <row r="116" s="27" customFormat="1" ht="15.75" x14ac:dyDescent="0.25"/>
    <row r="117" s="27" customFormat="1" ht="15.75" x14ac:dyDescent="0.25"/>
    <row r="118" s="27" customFormat="1" ht="15.75" x14ac:dyDescent="0.25"/>
    <row r="119" s="27" customFormat="1" ht="15.75" x14ac:dyDescent="0.25"/>
    <row r="120" s="27" customFormat="1" ht="15.75" x14ac:dyDescent="0.25"/>
    <row r="121" s="27" customFormat="1" ht="15.75" x14ac:dyDescent="0.25"/>
    <row r="122" s="27" customFormat="1" ht="15.75" x14ac:dyDescent="0.25"/>
    <row r="123" s="27" customFormat="1" ht="15.75" x14ac:dyDescent="0.25"/>
    <row r="124" s="27" customFormat="1" ht="15.75" x14ac:dyDescent="0.25"/>
    <row r="125" s="27" customFormat="1" ht="15.75" x14ac:dyDescent="0.25"/>
    <row r="126" s="27" customFormat="1" ht="15.75" x14ac:dyDescent="0.25"/>
    <row r="127" s="27" customFormat="1" ht="15.75" x14ac:dyDescent="0.25"/>
    <row r="128" s="27" customFormat="1" ht="15.75" x14ac:dyDescent="0.25"/>
    <row r="129" s="27" customFormat="1" ht="15.75" x14ac:dyDescent="0.25"/>
    <row r="130" s="27" customFormat="1" ht="15.75" x14ac:dyDescent="0.25"/>
    <row r="131" s="27" customFormat="1" ht="15.75" x14ac:dyDescent="0.25"/>
    <row r="132" s="27" customFormat="1" ht="15.75" x14ac:dyDescent="0.25"/>
    <row r="133" s="27" customFormat="1" ht="15.75" x14ac:dyDescent="0.25"/>
    <row r="134" s="27" customFormat="1" ht="15.75" x14ac:dyDescent="0.25"/>
    <row r="135" s="27" customFormat="1" ht="15.75" x14ac:dyDescent="0.25"/>
    <row r="136" s="27" customFormat="1" ht="15.75" x14ac:dyDescent="0.25"/>
    <row r="137" s="27" customFormat="1" ht="15.75" x14ac:dyDescent="0.25"/>
    <row r="138" s="27" customFormat="1" ht="15.75" x14ac:dyDescent="0.25"/>
    <row r="139" s="27" customFormat="1" ht="15.75" x14ac:dyDescent="0.25"/>
    <row r="140" s="27" customFormat="1" ht="15.75" x14ac:dyDescent="0.25"/>
    <row r="141" s="27" customFormat="1" ht="15.75" x14ac:dyDescent="0.25"/>
    <row r="142" s="27" customFormat="1" ht="15.75" x14ac:dyDescent="0.25"/>
    <row r="143" s="27" customFormat="1" ht="15.75" x14ac:dyDescent="0.25"/>
    <row r="144" s="27" customFormat="1" ht="15.75" x14ac:dyDescent="0.25"/>
    <row r="145" s="27" customFormat="1" ht="15.75" x14ac:dyDescent="0.25"/>
    <row r="146" s="27" customFormat="1" ht="15.75" x14ac:dyDescent="0.25"/>
    <row r="147" s="27" customFormat="1" ht="15.75" x14ac:dyDescent="0.25"/>
    <row r="148" s="27" customFormat="1" ht="15.75" x14ac:dyDescent="0.25"/>
    <row r="149" s="27" customFormat="1" ht="15.75" x14ac:dyDescent="0.25"/>
    <row r="150" s="27" customFormat="1" ht="15.75" x14ac:dyDescent="0.25"/>
    <row r="151" s="27" customFormat="1" ht="15.75" x14ac:dyDescent="0.25"/>
    <row r="152" s="27" customFormat="1" ht="15.75" x14ac:dyDescent="0.25"/>
    <row r="153" s="27" customFormat="1" ht="15.75" x14ac:dyDescent="0.25"/>
    <row r="154" s="27" customFormat="1" ht="15.75" x14ac:dyDescent="0.25"/>
    <row r="155" s="27" customFormat="1" ht="15.75" x14ac:dyDescent="0.25"/>
    <row r="156" s="27" customFormat="1" ht="15.75" x14ac:dyDescent="0.25"/>
    <row r="157" s="27" customFormat="1" ht="15.75" x14ac:dyDescent="0.25"/>
    <row r="158" s="27" customFormat="1" ht="15.75" x14ac:dyDescent="0.25"/>
    <row r="159" s="27" customFormat="1" ht="15.75" x14ac:dyDescent="0.25"/>
    <row r="160" s="27" customFormat="1" ht="15.75" x14ac:dyDescent="0.25"/>
    <row r="161" s="27" customFormat="1" ht="15.75" x14ac:dyDescent="0.25"/>
  </sheetData>
  <customSheetViews>
    <customSheetView guid="{84A21031-D76F-4E8A-9476-AC1230512892}" scale="70" showGridLines="0" fitToPage="1">
      <selection activeCell="C18" sqref="C18"/>
      <pageMargins left="0.55118110236220474" right="0.47244094488188981" top="0.34" bottom="0.36" header="0.15748031496062992" footer="0.11811023622047245"/>
      <printOptions horizontalCentered="1"/>
      <pageSetup paperSize="8" scale="68" orientation="portrait" r:id="rId1"/>
      <headerFooter alignWithMargins="0">
        <oddFooter>&amp;LVersion au &amp;D</oddFooter>
      </headerFooter>
    </customSheetView>
  </customSheetViews>
  <mergeCells count="7">
    <mergeCell ref="A1:E1"/>
    <mergeCell ref="B18:B19"/>
    <mergeCell ref="A18:A19"/>
    <mergeCell ref="B5:B12"/>
    <mergeCell ref="A5:A16"/>
    <mergeCell ref="A3:E3"/>
    <mergeCell ref="A2:E2"/>
  </mergeCells>
  <printOptions horizontalCentered="1"/>
  <pageMargins left="0.55118110236220474" right="0.47244094488188981" top="0.34" bottom="0.36" header="0.15748031496062992" footer="0.11811023622047245"/>
  <pageSetup paperSize="8" orientation="portrait" r:id="rId2"/>
  <headerFooter alignWithMargins="0">
    <oddFooter>&amp;LVersion au &amp;D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60"/>
  <sheetViews>
    <sheetView showGridLines="0" zoomScale="70" zoomScaleNormal="70" workbookViewId="0">
      <pane xSplit="5" ySplit="4" topLeftCell="F25" activePane="bottomRight" state="frozen"/>
      <selection activeCell="C42" sqref="C42"/>
      <selection pane="topRight" activeCell="C42" sqref="C42"/>
      <selection pane="bottomLeft" activeCell="C42" sqref="C42"/>
      <selection pane="bottomRight" activeCell="K33" sqref="K33"/>
    </sheetView>
  </sheetViews>
  <sheetFormatPr baseColWidth="10" defaultRowHeight="12.75" x14ac:dyDescent="0.2"/>
  <cols>
    <col min="1" max="1" width="21.42578125" style="300" customWidth="1"/>
    <col min="2" max="2" width="26.85546875" style="300" customWidth="1"/>
    <col min="3" max="3" width="48.85546875" style="300" customWidth="1"/>
    <col min="4" max="4" width="15.140625" style="300" bestFit="1" customWidth="1"/>
    <col min="5" max="5" width="15.140625" style="300" customWidth="1"/>
    <col min="6" max="16384" width="11.42578125" style="300"/>
  </cols>
  <sheetData>
    <row r="1" spans="1:5" ht="55.5" customHeight="1" x14ac:dyDescent="0.2"/>
    <row r="2" spans="1:5" ht="49.5" customHeight="1" thickBot="1" x14ac:dyDescent="0.3">
      <c r="A2" s="596" t="s">
        <v>393</v>
      </c>
      <c r="B2" s="596"/>
      <c r="C2" s="596"/>
      <c r="D2" s="596"/>
      <c r="E2" s="596"/>
    </row>
    <row r="3" spans="1:5" ht="30" customHeight="1" thickBot="1" x14ac:dyDescent="0.25">
      <c r="A3" s="593" t="s">
        <v>96</v>
      </c>
      <c r="B3" s="594"/>
      <c r="C3" s="594"/>
      <c r="D3" s="594"/>
      <c r="E3" s="595"/>
    </row>
    <row r="4" spans="1:5" s="303" customFormat="1" ht="30" customHeight="1" x14ac:dyDescent="0.25">
      <c r="A4" s="301"/>
      <c r="B4" s="200" t="s">
        <v>44</v>
      </c>
      <c r="C4" s="200" t="s">
        <v>32</v>
      </c>
      <c r="D4" s="200" t="s">
        <v>0</v>
      </c>
      <c r="E4" s="302" t="s">
        <v>118</v>
      </c>
    </row>
    <row r="5" spans="1:5" s="303" customFormat="1" ht="30" customHeight="1" x14ac:dyDescent="0.25">
      <c r="A5" s="587" t="s">
        <v>62</v>
      </c>
      <c r="B5" s="304" t="s">
        <v>52</v>
      </c>
      <c r="C5" s="230" t="s">
        <v>373</v>
      </c>
      <c r="D5" s="305">
        <v>36</v>
      </c>
      <c r="E5" s="306">
        <v>2</v>
      </c>
    </row>
    <row r="6" spans="1:5" s="303" customFormat="1" ht="30" customHeight="1" x14ac:dyDescent="0.25">
      <c r="A6" s="588"/>
      <c r="B6" s="597" t="s">
        <v>46</v>
      </c>
      <c r="C6" s="307" t="s">
        <v>127</v>
      </c>
      <c r="D6" s="308">
        <v>36</v>
      </c>
      <c r="E6" s="309">
        <v>2</v>
      </c>
    </row>
    <row r="7" spans="1:5" s="303" customFormat="1" ht="30" customHeight="1" x14ac:dyDescent="0.25">
      <c r="A7" s="588"/>
      <c r="B7" s="597"/>
      <c r="C7" s="307" t="s">
        <v>177</v>
      </c>
      <c r="D7" s="308">
        <v>12</v>
      </c>
      <c r="E7" s="309">
        <v>1</v>
      </c>
    </row>
    <row r="8" spans="1:5" s="303" customFormat="1" ht="30" customHeight="1" x14ac:dyDescent="0.25">
      <c r="A8" s="588"/>
      <c r="B8" s="598" t="s">
        <v>97</v>
      </c>
      <c r="C8" s="230" t="s">
        <v>402</v>
      </c>
      <c r="D8" s="305">
        <v>12</v>
      </c>
      <c r="E8" s="306">
        <v>1</v>
      </c>
    </row>
    <row r="9" spans="1:5" s="303" customFormat="1" ht="30" customHeight="1" x14ac:dyDescent="0.25">
      <c r="A9" s="588"/>
      <c r="B9" s="599"/>
      <c r="C9" s="307" t="s">
        <v>114</v>
      </c>
      <c r="D9" s="308">
        <v>36</v>
      </c>
      <c r="E9" s="309">
        <v>2</v>
      </c>
    </row>
    <row r="10" spans="1:5" s="303" customFormat="1" ht="30" customHeight="1" x14ac:dyDescent="0.25">
      <c r="A10" s="588"/>
      <c r="B10" s="599"/>
      <c r="C10" s="310" t="s">
        <v>83</v>
      </c>
      <c r="D10" s="311">
        <v>12</v>
      </c>
      <c r="E10" s="312">
        <v>1</v>
      </c>
    </row>
    <row r="11" spans="1:5" s="303" customFormat="1" ht="30" customHeight="1" x14ac:dyDescent="0.25">
      <c r="A11" s="588"/>
      <c r="B11" s="599"/>
      <c r="C11" s="307" t="s">
        <v>115</v>
      </c>
      <c r="D11" s="308">
        <v>36</v>
      </c>
      <c r="E11" s="309">
        <v>2</v>
      </c>
    </row>
    <row r="12" spans="1:5" s="303" customFormat="1" ht="30" customHeight="1" x14ac:dyDescent="0.25">
      <c r="A12" s="588"/>
      <c r="B12" s="599"/>
      <c r="C12" s="307" t="s">
        <v>84</v>
      </c>
      <c r="D12" s="308">
        <v>18</v>
      </c>
      <c r="E12" s="309">
        <v>1</v>
      </c>
    </row>
    <row r="13" spans="1:5" s="303" customFormat="1" ht="30" customHeight="1" x14ac:dyDescent="0.25">
      <c r="A13" s="588"/>
      <c r="B13" s="600"/>
      <c r="C13" s="230" t="s">
        <v>64</v>
      </c>
      <c r="D13" s="212">
        <v>18</v>
      </c>
      <c r="E13" s="213">
        <v>1</v>
      </c>
    </row>
    <row r="14" spans="1:5" s="303" customFormat="1" ht="30" customHeight="1" x14ac:dyDescent="0.25">
      <c r="A14" s="588"/>
      <c r="B14" s="313" t="s">
        <v>47</v>
      </c>
      <c r="C14" s="230" t="s">
        <v>108</v>
      </c>
      <c r="D14" s="212">
        <v>18</v>
      </c>
      <c r="E14" s="213">
        <v>1</v>
      </c>
    </row>
    <row r="15" spans="1:5" s="303" customFormat="1" ht="30" customHeight="1" x14ac:dyDescent="0.25">
      <c r="A15" s="588"/>
      <c r="B15" s="590" t="s">
        <v>49</v>
      </c>
      <c r="C15" s="314" t="s">
        <v>380</v>
      </c>
      <c r="D15" s="212">
        <v>18</v>
      </c>
      <c r="E15" s="213">
        <v>2</v>
      </c>
    </row>
    <row r="16" spans="1:5" s="303" customFormat="1" ht="30" customHeight="1" x14ac:dyDescent="0.25">
      <c r="A16" s="589"/>
      <c r="B16" s="590"/>
      <c r="C16" s="307" t="s">
        <v>30</v>
      </c>
      <c r="D16" s="315">
        <v>18</v>
      </c>
      <c r="E16" s="316">
        <v>2</v>
      </c>
    </row>
    <row r="17" spans="1:5" s="303" customFormat="1" ht="30" customHeight="1" x14ac:dyDescent="0.25">
      <c r="A17" s="317"/>
      <c r="B17" s="318"/>
      <c r="C17" s="319" t="s">
        <v>111</v>
      </c>
      <c r="D17" s="320">
        <f>SUM(D5:D16)</f>
        <v>270</v>
      </c>
      <c r="E17" s="321">
        <f>SUM(E6:E16)</f>
        <v>16</v>
      </c>
    </row>
    <row r="18" spans="1:5" s="303" customFormat="1" ht="30" customHeight="1" x14ac:dyDescent="0.25">
      <c r="A18" s="587" t="s">
        <v>65</v>
      </c>
      <c r="B18" s="585" t="s">
        <v>46</v>
      </c>
      <c r="C18" s="230" t="s">
        <v>87</v>
      </c>
      <c r="D18" s="212">
        <v>18</v>
      </c>
      <c r="E18" s="213">
        <v>1</v>
      </c>
    </row>
    <row r="19" spans="1:5" s="303" customFormat="1" ht="30" customHeight="1" x14ac:dyDescent="0.25">
      <c r="A19" s="588"/>
      <c r="B19" s="586"/>
      <c r="C19" s="230" t="s">
        <v>140</v>
      </c>
      <c r="D19" s="212">
        <v>18</v>
      </c>
      <c r="E19" s="213">
        <v>1</v>
      </c>
    </row>
    <row r="20" spans="1:5" s="303" customFormat="1" ht="30" customHeight="1" x14ac:dyDescent="0.25">
      <c r="A20" s="588"/>
      <c r="B20" s="592" t="s">
        <v>97</v>
      </c>
      <c r="C20" s="230" t="s">
        <v>117</v>
      </c>
      <c r="D20" s="212">
        <v>18</v>
      </c>
      <c r="E20" s="213">
        <v>1</v>
      </c>
    </row>
    <row r="21" spans="1:5" s="303" customFormat="1" ht="30" customHeight="1" x14ac:dyDescent="0.25">
      <c r="A21" s="588"/>
      <c r="B21" s="592"/>
      <c r="C21" s="230" t="s">
        <v>116</v>
      </c>
      <c r="D21" s="212">
        <v>18</v>
      </c>
      <c r="E21" s="213">
        <v>1</v>
      </c>
    </row>
    <row r="22" spans="1:5" s="303" customFormat="1" ht="30" customHeight="1" x14ac:dyDescent="0.25">
      <c r="A22" s="588"/>
      <c r="B22" s="592"/>
      <c r="C22" s="230" t="s">
        <v>126</v>
      </c>
      <c r="D22" s="212">
        <v>18</v>
      </c>
      <c r="E22" s="213">
        <v>1</v>
      </c>
    </row>
    <row r="23" spans="1:5" s="303" customFormat="1" ht="30" customHeight="1" x14ac:dyDescent="0.25">
      <c r="A23" s="588"/>
      <c r="B23" s="592"/>
      <c r="C23" s="230" t="s">
        <v>194</v>
      </c>
      <c r="D23" s="212">
        <v>18</v>
      </c>
      <c r="E23" s="213">
        <v>1</v>
      </c>
    </row>
    <row r="24" spans="1:5" s="303" customFormat="1" ht="30" customHeight="1" x14ac:dyDescent="0.25">
      <c r="A24" s="588"/>
      <c r="B24" s="592"/>
      <c r="C24" s="230" t="s">
        <v>407</v>
      </c>
      <c r="D24" s="212">
        <v>18</v>
      </c>
      <c r="E24" s="213">
        <v>1</v>
      </c>
    </row>
    <row r="25" spans="1:5" s="303" customFormat="1" ht="30" customHeight="1" x14ac:dyDescent="0.25">
      <c r="A25" s="588"/>
      <c r="B25" s="592"/>
      <c r="C25" s="307" t="s">
        <v>86</v>
      </c>
      <c r="D25" s="212">
        <v>18</v>
      </c>
      <c r="E25" s="213">
        <v>1</v>
      </c>
    </row>
    <row r="26" spans="1:5" s="303" customFormat="1" ht="30" customHeight="1" x14ac:dyDescent="0.25">
      <c r="A26" s="588"/>
      <c r="B26" s="592"/>
      <c r="C26" s="230" t="s">
        <v>88</v>
      </c>
      <c r="D26" s="212">
        <v>18</v>
      </c>
      <c r="E26" s="213">
        <v>1</v>
      </c>
    </row>
    <row r="27" spans="1:5" s="303" customFormat="1" ht="30" customHeight="1" x14ac:dyDescent="0.25">
      <c r="A27" s="588"/>
      <c r="B27" s="592"/>
      <c r="C27" s="230" t="s">
        <v>78</v>
      </c>
      <c r="D27" s="212">
        <v>24</v>
      </c>
      <c r="E27" s="213">
        <v>1</v>
      </c>
    </row>
    <row r="28" spans="1:5" s="303" customFormat="1" ht="30" customHeight="1" x14ac:dyDescent="0.25">
      <c r="A28" s="588"/>
      <c r="B28" s="592"/>
      <c r="C28" s="322" t="s">
        <v>89</v>
      </c>
      <c r="D28" s="212">
        <v>18</v>
      </c>
      <c r="E28" s="213">
        <v>1</v>
      </c>
    </row>
    <row r="29" spans="1:5" s="303" customFormat="1" ht="30" customHeight="1" x14ac:dyDescent="0.25">
      <c r="A29" s="588"/>
      <c r="B29" s="592"/>
      <c r="C29" s="323" t="s">
        <v>156</v>
      </c>
      <c r="D29" s="308">
        <v>18</v>
      </c>
      <c r="E29" s="309">
        <v>1</v>
      </c>
    </row>
    <row r="30" spans="1:5" s="303" customFormat="1" ht="30" customHeight="1" x14ac:dyDescent="0.25">
      <c r="A30" s="588"/>
      <c r="B30" s="592"/>
      <c r="C30" s="323" t="s">
        <v>351</v>
      </c>
      <c r="D30" s="308">
        <v>3</v>
      </c>
      <c r="E30" s="309">
        <v>0</v>
      </c>
    </row>
    <row r="31" spans="1:5" s="303" customFormat="1" ht="30" customHeight="1" x14ac:dyDescent="0.25">
      <c r="A31" s="588"/>
      <c r="B31" s="545" t="s">
        <v>47</v>
      </c>
      <c r="C31" s="230" t="s">
        <v>77</v>
      </c>
      <c r="D31" s="212">
        <v>18</v>
      </c>
      <c r="E31" s="213">
        <v>1</v>
      </c>
    </row>
    <row r="32" spans="1:5" s="303" customFormat="1" ht="30" customHeight="1" x14ac:dyDescent="0.25">
      <c r="A32" s="588"/>
      <c r="B32" s="546"/>
      <c r="C32" s="230" t="s">
        <v>210</v>
      </c>
      <c r="D32" s="212">
        <v>18</v>
      </c>
      <c r="E32" s="213">
        <v>1</v>
      </c>
    </row>
    <row r="33" spans="1:5" s="303" customFormat="1" ht="30" customHeight="1" x14ac:dyDescent="0.25">
      <c r="A33" s="588"/>
      <c r="B33" s="590" t="s">
        <v>49</v>
      </c>
      <c r="C33" s="314" t="s">
        <v>381</v>
      </c>
      <c r="D33" s="212">
        <v>18</v>
      </c>
      <c r="E33" s="213">
        <v>3</v>
      </c>
    </row>
    <row r="34" spans="1:5" s="303" customFormat="1" ht="30" customHeight="1" x14ac:dyDescent="0.25">
      <c r="A34" s="589"/>
      <c r="B34" s="590"/>
      <c r="C34" s="230" t="s">
        <v>30</v>
      </c>
      <c r="D34" s="315">
        <v>18</v>
      </c>
      <c r="E34" s="316">
        <v>2</v>
      </c>
    </row>
    <row r="35" spans="1:5" s="303" customFormat="1" ht="30" customHeight="1" x14ac:dyDescent="0.25">
      <c r="A35" s="324"/>
      <c r="B35" s="325"/>
      <c r="C35" s="326" t="s">
        <v>112</v>
      </c>
      <c r="D35" s="327">
        <f>SUM(D18:D34)</f>
        <v>297</v>
      </c>
      <c r="E35" s="328">
        <f>SUM(E5:E34)</f>
        <v>53</v>
      </c>
    </row>
    <row r="36" spans="1:5" s="303" customFormat="1" ht="30" customHeight="1" x14ac:dyDescent="0.25">
      <c r="A36" s="591"/>
      <c r="B36" s="539" t="s">
        <v>50</v>
      </c>
      <c r="C36" s="230" t="s">
        <v>67</v>
      </c>
      <c r="D36" s="329"/>
      <c r="E36" s="316">
        <v>2</v>
      </c>
    </row>
    <row r="37" spans="1:5" s="303" customFormat="1" ht="30" customHeight="1" x14ac:dyDescent="0.25">
      <c r="A37" s="591"/>
      <c r="B37" s="539"/>
      <c r="C37" s="230" t="s">
        <v>213</v>
      </c>
      <c r="D37" s="212" t="s">
        <v>85</v>
      </c>
      <c r="E37" s="213">
        <v>2</v>
      </c>
    </row>
    <row r="38" spans="1:5" s="303" customFormat="1" ht="30" customHeight="1" x14ac:dyDescent="0.25">
      <c r="A38" s="591"/>
      <c r="B38" s="539"/>
      <c r="C38" s="230" t="s">
        <v>90</v>
      </c>
      <c r="D38" s="315" t="s">
        <v>91</v>
      </c>
      <c r="E38" s="316">
        <v>2</v>
      </c>
    </row>
    <row r="39" spans="1:5" s="303" customFormat="1" ht="30" customHeight="1" thickBot="1" x14ac:dyDescent="0.3">
      <c r="A39" s="330"/>
      <c r="B39" s="331"/>
      <c r="C39" s="332" t="s">
        <v>7</v>
      </c>
      <c r="D39" s="333">
        <f>D35+D17</f>
        <v>567</v>
      </c>
      <c r="E39" s="334">
        <f>+E35+E17+E36+E37+E38</f>
        <v>75</v>
      </c>
    </row>
    <row r="40" spans="1:5" s="303" customFormat="1" ht="30" customHeight="1" x14ac:dyDescent="0.25"/>
    <row r="41" spans="1:5" s="303" customFormat="1" ht="15.75" x14ac:dyDescent="0.25"/>
    <row r="42" spans="1:5" s="303" customFormat="1" ht="15.75" x14ac:dyDescent="0.25"/>
    <row r="43" spans="1:5" s="303" customFormat="1" ht="15.75" x14ac:dyDescent="0.25"/>
    <row r="44" spans="1:5" s="303" customFormat="1" ht="15.75" x14ac:dyDescent="0.25"/>
    <row r="45" spans="1:5" s="303" customFormat="1" ht="15.75" x14ac:dyDescent="0.25"/>
    <row r="46" spans="1:5" s="303" customFormat="1" ht="15.75" x14ac:dyDescent="0.25"/>
    <row r="47" spans="1:5" s="303" customFormat="1" ht="15.75" x14ac:dyDescent="0.25"/>
    <row r="48" spans="1:5" s="303" customFormat="1" ht="15.75" x14ac:dyDescent="0.25"/>
    <row r="49" s="303" customFormat="1" ht="15.75" x14ac:dyDescent="0.25"/>
    <row r="50" s="303" customFormat="1" ht="15.75" x14ac:dyDescent="0.25"/>
    <row r="51" s="303" customFormat="1" ht="15.75" x14ac:dyDescent="0.25"/>
    <row r="52" s="303" customFormat="1" ht="15.75" x14ac:dyDescent="0.25"/>
    <row r="53" s="303" customFormat="1" ht="15.75" x14ac:dyDescent="0.25"/>
    <row r="54" s="303" customFormat="1" ht="15.75" x14ac:dyDescent="0.25"/>
    <row r="55" s="303" customFormat="1" ht="15.75" x14ac:dyDescent="0.25"/>
    <row r="56" s="303" customFormat="1" ht="15.75" x14ac:dyDescent="0.25"/>
    <row r="57" s="303" customFormat="1" ht="15.75" x14ac:dyDescent="0.25"/>
    <row r="58" s="303" customFormat="1" ht="15.75" x14ac:dyDescent="0.25"/>
    <row r="59" s="303" customFormat="1" ht="15.75" x14ac:dyDescent="0.25"/>
    <row r="60" s="303" customFormat="1" ht="15.75" x14ac:dyDescent="0.25"/>
    <row r="61" s="303" customFormat="1" ht="15.75" x14ac:dyDescent="0.25"/>
    <row r="62" s="303" customFormat="1" ht="15.75" x14ac:dyDescent="0.25"/>
    <row r="63" s="303" customFormat="1" ht="15.75" x14ac:dyDescent="0.25"/>
    <row r="64" s="303" customFormat="1" ht="15.75" x14ac:dyDescent="0.25"/>
    <row r="65" s="303" customFormat="1" ht="15.75" x14ac:dyDescent="0.25"/>
    <row r="66" s="303" customFormat="1" ht="15.75" x14ac:dyDescent="0.25"/>
    <row r="67" s="303" customFormat="1" ht="15.75" x14ac:dyDescent="0.25"/>
    <row r="68" s="303" customFormat="1" ht="15.75" x14ac:dyDescent="0.25"/>
    <row r="69" s="303" customFormat="1" ht="15.75" x14ac:dyDescent="0.25"/>
    <row r="70" s="303" customFormat="1" ht="15.75" x14ac:dyDescent="0.25"/>
    <row r="71" s="303" customFormat="1" ht="15.75" x14ac:dyDescent="0.25"/>
    <row r="72" s="303" customFormat="1" ht="15.75" x14ac:dyDescent="0.25"/>
    <row r="73" s="303" customFormat="1" ht="15.75" x14ac:dyDescent="0.25"/>
    <row r="74" s="303" customFormat="1" ht="15.75" x14ac:dyDescent="0.25"/>
    <row r="75" s="303" customFormat="1" ht="15.75" x14ac:dyDescent="0.25"/>
    <row r="76" s="303" customFormat="1" ht="15.75" x14ac:dyDescent="0.25"/>
    <row r="77" s="303" customFormat="1" ht="15.75" x14ac:dyDescent="0.25"/>
    <row r="78" s="303" customFormat="1" ht="15.75" x14ac:dyDescent="0.25"/>
    <row r="79" s="303" customFormat="1" ht="15.75" x14ac:dyDescent="0.25"/>
    <row r="80" s="303" customFormat="1" ht="15.75" x14ac:dyDescent="0.25"/>
    <row r="81" s="303" customFormat="1" ht="15.75" x14ac:dyDescent="0.25"/>
    <row r="82" s="303" customFormat="1" ht="15.75" x14ac:dyDescent="0.25"/>
    <row r="83" s="303" customFormat="1" ht="15.75" x14ac:dyDescent="0.25"/>
    <row r="84" s="303" customFormat="1" ht="15.75" x14ac:dyDescent="0.25"/>
    <row r="85" s="303" customFormat="1" ht="15.75" x14ac:dyDescent="0.25"/>
    <row r="86" s="303" customFormat="1" ht="15.75" x14ac:dyDescent="0.25"/>
    <row r="87" s="303" customFormat="1" ht="15.75" x14ac:dyDescent="0.25"/>
    <row r="88" s="303" customFormat="1" ht="15.75" x14ac:dyDescent="0.25"/>
    <row r="89" s="303" customFormat="1" ht="15.75" x14ac:dyDescent="0.25"/>
    <row r="90" s="303" customFormat="1" ht="15.75" x14ac:dyDescent="0.25"/>
    <row r="91" s="303" customFormat="1" ht="15.75" x14ac:dyDescent="0.25"/>
    <row r="92" s="303" customFormat="1" ht="15.75" x14ac:dyDescent="0.25"/>
    <row r="93" s="303" customFormat="1" ht="15.75" x14ac:dyDescent="0.25"/>
    <row r="94" s="303" customFormat="1" ht="15.75" x14ac:dyDescent="0.25"/>
    <row r="95" s="303" customFormat="1" ht="15.75" x14ac:dyDescent="0.25"/>
    <row r="96" s="303" customFormat="1" ht="15.75" x14ac:dyDescent="0.25"/>
    <row r="97" s="303" customFormat="1" ht="15.75" x14ac:dyDescent="0.25"/>
    <row r="98" s="303" customFormat="1" ht="15.75" x14ac:dyDescent="0.25"/>
    <row r="99" s="303" customFormat="1" ht="15.75" x14ac:dyDescent="0.25"/>
    <row r="100" s="303" customFormat="1" ht="15.75" x14ac:dyDescent="0.25"/>
    <row r="101" s="303" customFormat="1" ht="15.75" x14ac:dyDescent="0.25"/>
    <row r="102" s="303" customFormat="1" ht="15.75" x14ac:dyDescent="0.25"/>
    <row r="103" s="303" customFormat="1" ht="15.75" x14ac:dyDescent="0.25"/>
    <row r="104" s="303" customFormat="1" ht="15.75" x14ac:dyDescent="0.25"/>
    <row r="105" s="303" customFormat="1" ht="15.75" x14ac:dyDescent="0.25"/>
    <row r="106" s="303" customFormat="1" ht="15.75" x14ac:dyDescent="0.25"/>
    <row r="107" s="303" customFormat="1" ht="15.75" x14ac:dyDescent="0.25"/>
    <row r="108" s="303" customFormat="1" ht="15.75" x14ac:dyDescent="0.25"/>
    <row r="109" s="303" customFormat="1" ht="15.75" x14ac:dyDescent="0.25"/>
    <row r="110" s="303" customFormat="1" ht="15.75" x14ac:dyDescent="0.25"/>
    <row r="111" s="303" customFormat="1" ht="15.75" x14ac:dyDescent="0.25"/>
    <row r="112" s="303" customFormat="1" ht="15.75" x14ac:dyDescent="0.25"/>
    <row r="113" s="303" customFormat="1" ht="15.75" x14ac:dyDescent="0.25"/>
    <row r="114" s="303" customFormat="1" ht="15.75" x14ac:dyDescent="0.25"/>
    <row r="115" s="303" customFormat="1" ht="15.75" x14ac:dyDescent="0.25"/>
    <row r="116" s="303" customFormat="1" ht="15.75" x14ac:dyDescent="0.25"/>
    <row r="117" s="303" customFormat="1" ht="15.75" x14ac:dyDescent="0.25"/>
    <row r="118" s="303" customFormat="1" ht="15.75" x14ac:dyDescent="0.25"/>
    <row r="119" s="303" customFormat="1" ht="15.75" x14ac:dyDescent="0.25"/>
    <row r="120" s="303" customFormat="1" ht="15.75" x14ac:dyDescent="0.25"/>
    <row r="121" s="303" customFormat="1" ht="15.75" x14ac:dyDescent="0.25"/>
    <row r="122" s="303" customFormat="1" ht="15.75" x14ac:dyDescent="0.25"/>
    <row r="123" s="303" customFormat="1" ht="15.75" x14ac:dyDescent="0.25"/>
    <row r="124" s="303" customFormat="1" ht="15.75" x14ac:dyDescent="0.25"/>
    <row r="125" s="303" customFormat="1" ht="15.75" x14ac:dyDescent="0.25"/>
    <row r="126" s="303" customFormat="1" ht="15.75" x14ac:dyDescent="0.25"/>
    <row r="127" s="303" customFormat="1" ht="15.75" x14ac:dyDescent="0.25"/>
    <row r="128" s="303" customFormat="1" ht="15.75" x14ac:dyDescent="0.25"/>
    <row r="129" s="303" customFormat="1" ht="15.75" x14ac:dyDescent="0.25"/>
    <row r="130" s="303" customFormat="1" ht="15.75" x14ac:dyDescent="0.25"/>
    <row r="131" s="303" customFormat="1" ht="15.75" x14ac:dyDescent="0.25"/>
    <row r="132" s="303" customFormat="1" ht="15.75" x14ac:dyDescent="0.25"/>
    <row r="133" s="303" customFormat="1" ht="15.75" x14ac:dyDescent="0.25"/>
    <row r="134" s="303" customFormat="1" ht="15.75" x14ac:dyDescent="0.25"/>
    <row r="135" s="303" customFormat="1" ht="15.75" x14ac:dyDescent="0.25"/>
    <row r="136" s="303" customFormat="1" ht="15.75" x14ac:dyDescent="0.25"/>
    <row r="137" s="303" customFormat="1" ht="15.75" x14ac:dyDescent="0.25"/>
    <row r="138" s="303" customFormat="1" ht="15.75" x14ac:dyDescent="0.25"/>
    <row r="139" s="303" customFormat="1" ht="15.75" x14ac:dyDescent="0.25"/>
    <row r="140" s="303" customFormat="1" ht="15.75" x14ac:dyDescent="0.25"/>
    <row r="141" s="303" customFormat="1" ht="15.75" x14ac:dyDescent="0.25"/>
    <row r="142" s="303" customFormat="1" ht="15.75" x14ac:dyDescent="0.25"/>
    <row r="143" s="303" customFormat="1" ht="15.75" x14ac:dyDescent="0.25"/>
    <row r="144" s="303" customFormat="1" ht="15.75" x14ac:dyDescent="0.25"/>
    <row r="145" spans="3:5" s="303" customFormat="1" ht="15.75" x14ac:dyDescent="0.25"/>
    <row r="146" spans="3:5" s="303" customFormat="1" ht="15.75" x14ac:dyDescent="0.25"/>
    <row r="147" spans="3:5" s="303" customFormat="1" ht="15.75" x14ac:dyDescent="0.25"/>
    <row r="148" spans="3:5" s="303" customFormat="1" ht="15.75" x14ac:dyDescent="0.25"/>
    <row r="149" spans="3:5" s="303" customFormat="1" ht="15.75" x14ac:dyDescent="0.25"/>
    <row r="150" spans="3:5" s="303" customFormat="1" ht="15.75" x14ac:dyDescent="0.25"/>
    <row r="151" spans="3:5" s="303" customFormat="1" ht="15.75" x14ac:dyDescent="0.25"/>
    <row r="152" spans="3:5" s="303" customFormat="1" ht="15.75" x14ac:dyDescent="0.25"/>
    <row r="153" spans="3:5" s="303" customFormat="1" ht="15.75" x14ac:dyDescent="0.25"/>
    <row r="154" spans="3:5" s="303" customFormat="1" ht="15.75" x14ac:dyDescent="0.25"/>
    <row r="155" spans="3:5" s="303" customFormat="1" ht="15.75" x14ac:dyDescent="0.25"/>
    <row r="156" spans="3:5" s="303" customFormat="1" ht="15.75" x14ac:dyDescent="0.25"/>
    <row r="157" spans="3:5" s="303" customFormat="1" ht="15.75" x14ac:dyDescent="0.25"/>
    <row r="158" spans="3:5" s="303" customFormat="1" ht="15.75" x14ac:dyDescent="0.25"/>
    <row r="159" spans="3:5" s="303" customFormat="1" ht="15.75" x14ac:dyDescent="0.25"/>
    <row r="160" spans="3:5" ht="15.75" x14ac:dyDescent="0.25">
      <c r="C160" s="303"/>
      <c r="D160" s="303"/>
      <c r="E160" s="303"/>
    </row>
  </sheetData>
  <customSheetViews>
    <customSheetView guid="{84A21031-D76F-4E8A-9476-AC1230512892}" scale="70" showGridLines="0" fitToPage="1">
      <pane xSplit="6" ySplit="4" topLeftCell="G20" activePane="bottomRight" state="frozen"/>
      <selection pane="bottomRight" activeCell="C24" sqref="C24"/>
      <pageMargins left="0.55118110236220474" right="0.47244094488188981" top="0.34" bottom="0.36" header="0.15748031496062992" footer="0.11811023622047245"/>
      <printOptions horizontalCentered="1"/>
      <pageSetup paperSize="8" scale="84" orientation="portrait" r:id="rId1"/>
      <headerFooter alignWithMargins="0">
        <oddFooter>&amp;LVersion au &amp;D</oddFooter>
      </headerFooter>
    </customSheetView>
  </customSheetViews>
  <mergeCells count="13">
    <mergeCell ref="A3:E3"/>
    <mergeCell ref="A2:E2"/>
    <mergeCell ref="B15:B16"/>
    <mergeCell ref="B6:B7"/>
    <mergeCell ref="B8:B13"/>
    <mergeCell ref="A5:A16"/>
    <mergeCell ref="B18:B19"/>
    <mergeCell ref="A18:A34"/>
    <mergeCell ref="B33:B34"/>
    <mergeCell ref="A36:A38"/>
    <mergeCell ref="B36:B38"/>
    <mergeCell ref="B20:B30"/>
    <mergeCell ref="B31:B32"/>
  </mergeCells>
  <printOptions horizontalCentered="1"/>
  <pageMargins left="0.55118110236220474" right="0.47244094488188981" top="0.34" bottom="0.36" header="0.15748031496062992" footer="0.11811023622047245"/>
  <pageSetup paperSize="8" scale="96" orientation="portrait" r:id="rId2"/>
  <headerFooter alignWithMargins="0">
    <oddFooter>&amp;LVersion au &amp;D</oddFoot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43"/>
  <sheetViews>
    <sheetView showGridLines="0" zoomScale="70" zoomScaleNormal="70" workbookViewId="0">
      <pane xSplit="6" ySplit="4" topLeftCell="G26" activePane="bottomRight" state="frozen"/>
      <selection activeCell="C42" sqref="C42"/>
      <selection pane="topRight" activeCell="C42" sqref="C42"/>
      <selection pane="bottomLeft" activeCell="C42" sqref="C42"/>
      <selection pane="bottomRight" activeCell="I26" sqref="I26"/>
    </sheetView>
  </sheetViews>
  <sheetFormatPr baseColWidth="10" defaultRowHeight="12.75" x14ac:dyDescent="0.2"/>
  <cols>
    <col min="1" max="2" width="11.140625" style="335" customWidth="1"/>
    <col min="3" max="3" width="27.7109375" style="335" customWidth="1"/>
    <col min="4" max="4" width="46.28515625" style="335" customWidth="1"/>
    <col min="5" max="5" width="18.7109375" style="335" bestFit="1" customWidth="1"/>
    <col min="6" max="6" width="18.7109375" style="335" customWidth="1"/>
    <col min="7" max="16384" width="11.42578125" style="335"/>
  </cols>
  <sheetData>
    <row r="1" spans="1:6" ht="55.5" customHeight="1" x14ac:dyDescent="0.2">
      <c r="A1" s="618"/>
      <c r="B1" s="618"/>
      <c r="C1" s="618"/>
      <c r="D1" s="618"/>
      <c r="E1" s="618"/>
      <c r="F1" s="618"/>
    </row>
    <row r="2" spans="1:6" ht="49.5" customHeight="1" thickBot="1" x14ac:dyDescent="0.25">
      <c r="A2" s="619" t="s">
        <v>393</v>
      </c>
      <c r="B2" s="619"/>
      <c r="C2" s="619"/>
      <c r="D2" s="619"/>
      <c r="E2" s="619"/>
      <c r="F2" s="619"/>
    </row>
    <row r="3" spans="1:6" ht="50.25" customHeight="1" thickBot="1" x14ac:dyDescent="0.25">
      <c r="A3" s="557" t="s">
        <v>98</v>
      </c>
      <c r="B3" s="558"/>
      <c r="C3" s="558"/>
      <c r="D3" s="558"/>
      <c r="E3" s="558"/>
      <c r="F3" s="559"/>
    </row>
    <row r="4" spans="1:6" s="337" customFormat="1" ht="30" customHeight="1" x14ac:dyDescent="0.25">
      <c r="A4" s="93"/>
      <c r="B4" s="336"/>
      <c r="C4" s="94" t="s">
        <v>44</v>
      </c>
      <c r="D4" s="94" t="s">
        <v>32</v>
      </c>
      <c r="E4" s="95" t="s">
        <v>0</v>
      </c>
      <c r="F4" s="96" t="s">
        <v>121</v>
      </c>
    </row>
    <row r="5" spans="1:6" s="337" customFormat="1" ht="30.75" customHeight="1" x14ac:dyDescent="0.25">
      <c r="A5" s="605" t="s">
        <v>68</v>
      </c>
      <c r="B5" s="620" t="s">
        <v>404</v>
      </c>
      <c r="C5" s="475" t="s">
        <v>97</v>
      </c>
      <c r="D5" s="338" t="s">
        <v>408</v>
      </c>
      <c r="E5" s="339">
        <v>18</v>
      </c>
      <c r="F5" s="340">
        <v>1</v>
      </c>
    </row>
    <row r="6" spans="1:6" s="337" customFormat="1" ht="30.75" customHeight="1" x14ac:dyDescent="0.25">
      <c r="A6" s="606"/>
      <c r="B6" s="621"/>
      <c r="C6" s="501"/>
      <c r="D6" s="341" t="s">
        <v>350</v>
      </c>
      <c r="E6" s="342">
        <v>36</v>
      </c>
      <c r="F6" s="343">
        <v>1</v>
      </c>
    </row>
    <row r="7" spans="1:6" s="337" customFormat="1" ht="30.75" customHeight="1" x14ac:dyDescent="0.25">
      <c r="A7" s="606"/>
      <c r="B7" s="621"/>
      <c r="C7" s="501"/>
      <c r="D7" s="263" t="s">
        <v>248</v>
      </c>
      <c r="E7" s="344">
        <v>18</v>
      </c>
      <c r="F7" s="343">
        <v>1</v>
      </c>
    </row>
    <row r="8" spans="1:6" s="337" customFormat="1" ht="30.75" customHeight="1" x14ac:dyDescent="0.25">
      <c r="A8" s="606"/>
      <c r="B8" s="621"/>
      <c r="C8" s="501"/>
      <c r="D8" s="263" t="s">
        <v>360</v>
      </c>
      <c r="E8" s="344">
        <v>18</v>
      </c>
      <c r="F8" s="343">
        <v>1</v>
      </c>
    </row>
    <row r="9" spans="1:6" s="337" customFormat="1" ht="30.75" customHeight="1" x14ac:dyDescent="0.25">
      <c r="A9" s="606"/>
      <c r="B9" s="621"/>
      <c r="C9" s="501"/>
      <c r="D9" s="338" t="s">
        <v>403</v>
      </c>
      <c r="E9" s="342">
        <v>18</v>
      </c>
      <c r="F9" s="345">
        <v>1</v>
      </c>
    </row>
    <row r="10" spans="1:6" s="337" customFormat="1" ht="30.75" customHeight="1" x14ac:dyDescent="0.25">
      <c r="A10" s="606"/>
      <c r="B10" s="621"/>
      <c r="C10" s="501"/>
      <c r="D10" s="263" t="s">
        <v>246</v>
      </c>
      <c r="E10" s="342">
        <v>12</v>
      </c>
      <c r="F10" s="343">
        <v>1</v>
      </c>
    </row>
    <row r="11" spans="1:6" s="337" customFormat="1" ht="30.75" customHeight="1" x14ac:dyDescent="0.25">
      <c r="A11" s="606"/>
      <c r="B11" s="621"/>
      <c r="C11" s="501"/>
      <c r="D11" s="263" t="s">
        <v>364</v>
      </c>
      <c r="E11" s="342">
        <v>18</v>
      </c>
      <c r="F11" s="343">
        <v>1</v>
      </c>
    </row>
    <row r="12" spans="1:6" s="337" customFormat="1" ht="30.75" customHeight="1" x14ac:dyDescent="0.25">
      <c r="A12" s="606"/>
      <c r="B12" s="621"/>
      <c r="C12" s="476"/>
      <c r="D12" s="263" t="s">
        <v>103</v>
      </c>
      <c r="E12" s="346">
        <v>18</v>
      </c>
      <c r="F12" s="347">
        <v>1</v>
      </c>
    </row>
    <row r="13" spans="1:6" s="337" customFormat="1" ht="30.75" customHeight="1" x14ac:dyDescent="0.25">
      <c r="A13" s="606"/>
      <c r="B13" s="621"/>
      <c r="C13" s="484" t="s">
        <v>47</v>
      </c>
      <c r="D13" s="263" t="s">
        <v>362</v>
      </c>
      <c r="E13" s="346">
        <v>18</v>
      </c>
      <c r="F13" s="347">
        <v>1</v>
      </c>
    </row>
    <row r="14" spans="1:6" s="337" customFormat="1" ht="30.75" customHeight="1" x14ac:dyDescent="0.25">
      <c r="A14" s="606"/>
      <c r="B14" s="621"/>
      <c r="C14" s="466"/>
      <c r="D14" s="341" t="s">
        <v>102</v>
      </c>
      <c r="E14" s="348">
        <v>18</v>
      </c>
      <c r="F14" s="349">
        <v>1</v>
      </c>
    </row>
    <row r="15" spans="1:6" s="337" customFormat="1" ht="30.75" customHeight="1" x14ac:dyDescent="0.25">
      <c r="A15" s="606"/>
      <c r="B15" s="621"/>
      <c r="C15" s="467"/>
      <c r="D15" s="263" t="s">
        <v>211</v>
      </c>
      <c r="E15" s="346">
        <v>18</v>
      </c>
      <c r="F15" s="347">
        <v>1</v>
      </c>
    </row>
    <row r="16" spans="1:6" s="337" customFormat="1" ht="30.75" customHeight="1" x14ac:dyDescent="0.25">
      <c r="A16" s="606"/>
      <c r="B16" s="621"/>
      <c r="C16" s="350" t="s">
        <v>50</v>
      </c>
      <c r="D16" s="260" t="s">
        <v>192</v>
      </c>
      <c r="E16" s="339">
        <v>3</v>
      </c>
      <c r="F16" s="340">
        <v>0</v>
      </c>
    </row>
    <row r="17" spans="1:6" s="337" customFormat="1" ht="30.75" customHeight="1" x14ac:dyDescent="0.25">
      <c r="A17" s="606"/>
      <c r="B17" s="621"/>
      <c r="C17" s="482" t="s">
        <v>52</v>
      </c>
      <c r="D17" s="341" t="s">
        <v>358</v>
      </c>
      <c r="E17" s="351">
        <v>18</v>
      </c>
      <c r="F17" s="343">
        <v>1</v>
      </c>
    </row>
    <row r="18" spans="1:6" s="337" customFormat="1" ht="30.75" customHeight="1" x14ac:dyDescent="0.25">
      <c r="A18" s="606"/>
      <c r="B18" s="621"/>
      <c r="C18" s="622"/>
      <c r="D18" s="263" t="s">
        <v>247</v>
      </c>
      <c r="E18" s="344">
        <v>18</v>
      </c>
      <c r="F18" s="343">
        <v>1</v>
      </c>
    </row>
    <row r="19" spans="1:6" s="337" customFormat="1" ht="30.75" customHeight="1" x14ac:dyDescent="0.25">
      <c r="A19" s="606"/>
      <c r="B19" s="621"/>
      <c r="C19" s="483"/>
      <c r="D19" s="341" t="s">
        <v>245</v>
      </c>
      <c r="E19" s="352">
        <v>18</v>
      </c>
      <c r="F19" s="343">
        <v>1</v>
      </c>
    </row>
    <row r="20" spans="1:6" s="337" customFormat="1" ht="30.75" customHeight="1" x14ac:dyDescent="0.25">
      <c r="A20" s="606"/>
      <c r="B20" s="621"/>
      <c r="C20" s="114" t="s">
        <v>48</v>
      </c>
      <c r="D20" s="184" t="s">
        <v>359</v>
      </c>
      <c r="E20" s="352">
        <v>18</v>
      </c>
      <c r="F20" s="343">
        <v>1</v>
      </c>
    </row>
    <row r="21" spans="1:6" s="357" customFormat="1" ht="30.75" customHeight="1" x14ac:dyDescent="0.25">
      <c r="A21" s="606"/>
      <c r="B21" s="621"/>
      <c r="C21" s="353"/>
      <c r="D21" s="354" t="s">
        <v>113</v>
      </c>
      <c r="E21" s="355">
        <f>SUM(E5:E20)</f>
        <v>285</v>
      </c>
      <c r="F21" s="356">
        <f>SUM(F5:F20)</f>
        <v>15</v>
      </c>
    </row>
    <row r="22" spans="1:6" s="337" customFormat="1" ht="30.75" customHeight="1" x14ac:dyDescent="0.25">
      <c r="A22" s="606"/>
      <c r="B22" s="613" t="s">
        <v>411</v>
      </c>
      <c r="C22" s="611" t="s">
        <v>52</v>
      </c>
      <c r="D22" s="260" t="s">
        <v>141</v>
      </c>
      <c r="E22" s="346">
        <v>18</v>
      </c>
      <c r="F22" s="347">
        <v>1</v>
      </c>
    </row>
    <row r="23" spans="1:6" s="337" customFormat="1" ht="30.75" customHeight="1" x14ac:dyDescent="0.25">
      <c r="A23" s="606"/>
      <c r="B23" s="613"/>
      <c r="C23" s="612"/>
      <c r="D23" s="260" t="s">
        <v>406</v>
      </c>
      <c r="E23" s="358">
        <v>18</v>
      </c>
      <c r="F23" s="359">
        <v>1</v>
      </c>
    </row>
    <row r="24" spans="1:6" s="337" customFormat="1" ht="30.75" customHeight="1" x14ac:dyDescent="0.25">
      <c r="A24" s="606"/>
      <c r="B24" s="613"/>
      <c r="C24" s="612"/>
      <c r="D24" s="341" t="s">
        <v>358</v>
      </c>
      <c r="E24" s="348">
        <v>18</v>
      </c>
      <c r="F24" s="349">
        <v>1</v>
      </c>
    </row>
    <row r="25" spans="1:6" s="337" customFormat="1" ht="30.75" customHeight="1" x14ac:dyDescent="0.25">
      <c r="A25" s="606"/>
      <c r="B25" s="613"/>
      <c r="C25" s="609" t="s">
        <v>97</v>
      </c>
      <c r="D25" s="263" t="s">
        <v>408</v>
      </c>
      <c r="E25" s="346">
        <v>18</v>
      </c>
      <c r="F25" s="347">
        <v>1</v>
      </c>
    </row>
    <row r="26" spans="1:6" s="337" customFormat="1" ht="30.75" customHeight="1" x14ac:dyDescent="0.25">
      <c r="A26" s="606"/>
      <c r="B26" s="613"/>
      <c r="C26" s="610"/>
      <c r="D26" s="263" t="s">
        <v>103</v>
      </c>
      <c r="E26" s="346">
        <v>18</v>
      </c>
      <c r="F26" s="347">
        <v>1</v>
      </c>
    </row>
    <row r="27" spans="1:6" s="337" customFormat="1" ht="30.75" customHeight="1" x14ac:dyDescent="0.25">
      <c r="A27" s="606"/>
      <c r="B27" s="613"/>
      <c r="C27" s="610"/>
      <c r="D27" s="263" t="s">
        <v>104</v>
      </c>
      <c r="E27" s="346">
        <v>18</v>
      </c>
      <c r="F27" s="347">
        <v>1</v>
      </c>
    </row>
    <row r="28" spans="1:6" s="337" customFormat="1" ht="30.75" customHeight="1" x14ac:dyDescent="0.25">
      <c r="A28" s="606"/>
      <c r="B28" s="613"/>
      <c r="C28" s="610"/>
      <c r="D28" s="360" t="s">
        <v>365</v>
      </c>
      <c r="E28" s="346">
        <v>18</v>
      </c>
      <c r="F28" s="347">
        <v>1</v>
      </c>
    </row>
    <row r="29" spans="1:6" s="337" customFormat="1" ht="30.75" customHeight="1" x14ac:dyDescent="0.25">
      <c r="A29" s="606"/>
      <c r="B29" s="613"/>
      <c r="C29" s="601" t="s">
        <v>47</v>
      </c>
      <c r="D29" s="263" t="s">
        <v>362</v>
      </c>
      <c r="E29" s="346">
        <v>18</v>
      </c>
      <c r="F29" s="347">
        <v>1</v>
      </c>
    </row>
    <row r="30" spans="1:6" s="337" customFormat="1" ht="30.75" customHeight="1" x14ac:dyDescent="0.25">
      <c r="A30" s="606"/>
      <c r="B30" s="613"/>
      <c r="C30" s="602"/>
      <c r="D30" s="263" t="s">
        <v>102</v>
      </c>
      <c r="E30" s="346">
        <v>18</v>
      </c>
      <c r="F30" s="347">
        <v>1</v>
      </c>
    </row>
    <row r="31" spans="1:6" s="337" customFormat="1" ht="30.75" customHeight="1" x14ac:dyDescent="0.25">
      <c r="A31" s="606"/>
      <c r="B31" s="613"/>
      <c r="C31" s="602"/>
      <c r="D31" s="263" t="s">
        <v>211</v>
      </c>
      <c r="E31" s="346">
        <v>18</v>
      </c>
      <c r="F31" s="347">
        <v>1</v>
      </c>
    </row>
    <row r="32" spans="1:6" s="337" customFormat="1" ht="30.75" customHeight="1" x14ac:dyDescent="0.25">
      <c r="A32" s="606"/>
      <c r="B32" s="613"/>
      <c r="C32" s="361" t="s">
        <v>48</v>
      </c>
      <c r="D32" s="184" t="s">
        <v>354</v>
      </c>
      <c r="E32" s="298">
        <v>18</v>
      </c>
      <c r="F32" s="299">
        <v>1</v>
      </c>
    </row>
    <row r="33" spans="1:6" s="337" customFormat="1" ht="30.75" customHeight="1" x14ac:dyDescent="0.25">
      <c r="A33" s="606"/>
      <c r="B33" s="613"/>
      <c r="C33" s="362" t="s">
        <v>50</v>
      </c>
      <c r="D33" s="260" t="s">
        <v>192</v>
      </c>
      <c r="E33" s="339">
        <v>3</v>
      </c>
      <c r="F33" s="340">
        <v>0</v>
      </c>
    </row>
    <row r="34" spans="1:6" s="337" customFormat="1" ht="30.75" customHeight="1" x14ac:dyDescent="0.25">
      <c r="A34" s="606"/>
      <c r="B34" s="613"/>
      <c r="C34" s="363" t="s">
        <v>70</v>
      </c>
      <c r="D34" s="288" t="s">
        <v>389</v>
      </c>
      <c r="E34" s="364">
        <v>54</v>
      </c>
      <c r="F34" s="365">
        <v>3</v>
      </c>
    </row>
    <row r="35" spans="1:6" s="337" customFormat="1" ht="30.75" customHeight="1" x14ac:dyDescent="0.25">
      <c r="A35" s="606"/>
      <c r="B35" s="613"/>
      <c r="C35" s="363" t="s">
        <v>71</v>
      </c>
      <c r="D35" s="281" t="s">
        <v>105</v>
      </c>
      <c r="E35" s="364">
        <v>54</v>
      </c>
      <c r="F35" s="365">
        <v>3</v>
      </c>
    </row>
    <row r="36" spans="1:6" s="337" customFormat="1" ht="30.75" customHeight="1" x14ac:dyDescent="0.25">
      <c r="A36" s="606"/>
      <c r="B36" s="613"/>
      <c r="C36" s="366" t="s">
        <v>106</v>
      </c>
      <c r="D36" s="367" t="s">
        <v>122</v>
      </c>
      <c r="E36" s="364">
        <v>54</v>
      </c>
      <c r="F36" s="365">
        <v>3</v>
      </c>
    </row>
    <row r="37" spans="1:6" s="337" customFormat="1" ht="30.75" customHeight="1" x14ac:dyDescent="0.25">
      <c r="A37" s="606"/>
      <c r="B37" s="613"/>
      <c r="C37" s="366" t="s">
        <v>107</v>
      </c>
      <c r="D37" s="367" t="s">
        <v>182</v>
      </c>
      <c r="E37" s="368">
        <v>54</v>
      </c>
      <c r="F37" s="365">
        <v>3</v>
      </c>
    </row>
    <row r="38" spans="1:6" s="337" customFormat="1" ht="30.75" customHeight="1" x14ac:dyDescent="0.25">
      <c r="A38" s="606"/>
      <c r="B38" s="613"/>
      <c r="C38" s="366" t="s">
        <v>128</v>
      </c>
      <c r="D38" s="367" t="s">
        <v>189</v>
      </c>
      <c r="E38" s="368">
        <v>54</v>
      </c>
      <c r="F38" s="365">
        <v>3</v>
      </c>
    </row>
    <row r="39" spans="1:6" s="337" customFormat="1" ht="30.75" customHeight="1" x14ac:dyDescent="0.25">
      <c r="A39" s="606"/>
      <c r="B39" s="613"/>
      <c r="C39" s="603" t="s">
        <v>405</v>
      </c>
      <c r="D39" s="604"/>
      <c r="E39" s="355">
        <f>SUM(E22:E34)</f>
        <v>255</v>
      </c>
      <c r="F39" s="356">
        <f>SUM(F22:F34)</f>
        <v>14</v>
      </c>
    </row>
    <row r="40" spans="1:6" s="357" customFormat="1" ht="30.75" customHeight="1" x14ac:dyDescent="0.25">
      <c r="A40" s="614" t="s">
        <v>72</v>
      </c>
      <c r="B40" s="615"/>
      <c r="C40" s="607"/>
      <c r="D40" s="184" t="s">
        <v>124</v>
      </c>
      <c r="E40" s="369"/>
      <c r="F40" s="370">
        <v>10</v>
      </c>
    </row>
    <row r="41" spans="1:6" s="337" customFormat="1" ht="30.75" customHeight="1" x14ac:dyDescent="0.25">
      <c r="A41" s="616"/>
      <c r="B41" s="617"/>
      <c r="C41" s="608"/>
      <c r="D41" s="294" t="s">
        <v>139</v>
      </c>
      <c r="E41" s="371" t="s">
        <v>440</v>
      </c>
      <c r="F41" s="370">
        <v>0</v>
      </c>
    </row>
    <row r="42" spans="1:6" s="337" customFormat="1" ht="30.75" customHeight="1" x14ac:dyDescent="0.25">
      <c r="A42" s="372"/>
      <c r="B42" s="373"/>
      <c r="C42" s="373"/>
      <c r="D42" s="354" t="s">
        <v>410</v>
      </c>
      <c r="E42" s="355">
        <f>E21</f>
        <v>285</v>
      </c>
      <c r="F42" s="356">
        <f>F21+F40</f>
        <v>25</v>
      </c>
    </row>
    <row r="43" spans="1:6" s="357" customFormat="1" ht="30.75" customHeight="1" thickBot="1" x14ac:dyDescent="0.3">
      <c r="A43" s="374"/>
      <c r="B43" s="375"/>
      <c r="C43" s="376"/>
      <c r="D43" s="377" t="s">
        <v>409</v>
      </c>
      <c r="E43" s="378">
        <f>E39</f>
        <v>255</v>
      </c>
      <c r="F43" s="379">
        <f>F39+F40</f>
        <v>24</v>
      </c>
    </row>
  </sheetData>
  <customSheetViews>
    <customSheetView guid="{84A21031-D76F-4E8A-9476-AC1230512892}" scale="70" showGridLines="0" fitToPage="1">
      <pane xSplit="7" ySplit="4" topLeftCell="H5" activePane="bottomRight" state="frozen"/>
      <selection pane="bottomRight" activeCell="C44" sqref="C44"/>
      <pageMargins left="0.55118110236220474" right="0.47244094488188981" top="0.34" bottom="0.36" header="0.15748031496062992" footer="0.11811023622047245"/>
      <printOptions horizontalCentered="1"/>
      <pageSetup paperSize="8" scale="82" orientation="portrait" r:id="rId1"/>
      <headerFooter alignWithMargins="0">
        <oddFooter>&amp;LVersion au &amp;D</oddFooter>
      </headerFooter>
    </customSheetView>
  </customSheetViews>
  <mergeCells count="15">
    <mergeCell ref="A1:F1"/>
    <mergeCell ref="C13:C15"/>
    <mergeCell ref="C5:C12"/>
    <mergeCell ref="A3:F3"/>
    <mergeCell ref="A2:F2"/>
    <mergeCell ref="B5:B21"/>
    <mergeCell ref="C17:C19"/>
    <mergeCell ref="C29:C31"/>
    <mergeCell ref="C39:D39"/>
    <mergeCell ref="A5:A39"/>
    <mergeCell ref="C40:C41"/>
    <mergeCell ref="C25:C28"/>
    <mergeCell ref="C22:C24"/>
    <mergeCell ref="B22:B39"/>
    <mergeCell ref="A40:B41"/>
  </mergeCells>
  <printOptions horizontalCentered="1"/>
  <pageMargins left="0.55118110236220474" right="0.47244094488188981" top="0.34" bottom="0.36" header="0.15748031496062992" footer="0.11811023622047245"/>
  <pageSetup paperSize="8" scale="84" orientation="portrait" r:id="rId2"/>
  <headerFooter alignWithMargins="0">
    <oddFooter>&amp;LVersion au &amp;D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62"/>
  <sheetViews>
    <sheetView showGridLines="0" topLeftCell="A34" zoomScale="70" zoomScaleNormal="70" workbookViewId="0">
      <selection activeCell="J24" sqref="J24"/>
    </sheetView>
  </sheetViews>
  <sheetFormatPr baseColWidth="10" defaultRowHeight="18" x14ac:dyDescent="0.25"/>
  <cols>
    <col min="1" max="1" width="7.5703125" style="380" customWidth="1"/>
    <col min="2" max="3" width="26.7109375" style="408" customWidth="1"/>
    <col min="4" max="4" width="49" style="380" customWidth="1"/>
    <col min="5" max="5" width="16.140625" style="380" customWidth="1"/>
    <col min="6" max="6" width="21.85546875" style="380" customWidth="1"/>
    <col min="7" max="16384" width="11.42578125" style="380"/>
  </cols>
  <sheetData>
    <row r="1" spans="1:8" s="92" customFormat="1" ht="55.5" customHeight="1" x14ac:dyDescent="0.2">
      <c r="A1" s="135"/>
      <c r="B1" s="135"/>
      <c r="C1" s="135"/>
      <c r="D1" s="135"/>
      <c r="E1" s="135"/>
      <c r="F1" s="135"/>
    </row>
    <row r="2" spans="1:8" ht="49.5" customHeight="1" thickBot="1" x14ac:dyDescent="0.25">
      <c r="A2" s="640" t="s">
        <v>307</v>
      </c>
      <c r="B2" s="640"/>
      <c r="C2" s="640"/>
      <c r="D2" s="640"/>
      <c r="E2" s="640"/>
      <c r="F2" s="640"/>
    </row>
    <row r="3" spans="1:8" ht="31.5" customHeight="1" thickBot="1" x14ac:dyDescent="0.25">
      <c r="A3" s="526" t="s">
        <v>264</v>
      </c>
      <c r="B3" s="527"/>
      <c r="C3" s="527"/>
      <c r="D3" s="527"/>
      <c r="E3" s="527"/>
      <c r="F3" s="528"/>
    </row>
    <row r="4" spans="1:8" s="381" customFormat="1" ht="30" customHeight="1" x14ac:dyDescent="0.25">
      <c r="A4" s="93"/>
      <c r="B4" s="94" t="s">
        <v>44</v>
      </c>
      <c r="C4" s="94" t="s">
        <v>339</v>
      </c>
      <c r="D4" s="94" t="s">
        <v>256</v>
      </c>
      <c r="E4" s="95" t="s">
        <v>0</v>
      </c>
      <c r="F4" s="356" t="s">
        <v>433</v>
      </c>
    </row>
    <row r="5" spans="1:8" s="381" customFormat="1" ht="30" customHeight="1" x14ac:dyDescent="0.25">
      <c r="A5" s="637" t="s">
        <v>148</v>
      </c>
      <c r="B5" s="641" t="s">
        <v>257</v>
      </c>
      <c r="C5" s="382" t="s">
        <v>341</v>
      </c>
      <c r="D5" s="383" t="s">
        <v>272</v>
      </c>
      <c r="E5" s="384">
        <v>18</v>
      </c>
      <c r="F5" s="163">
        <v>2</v>
      </c>
    </row>
    <row r="6" spans="1:8" s="381" customFormat="1" ht="30" customHeight="1" x14ac:dyDescent="0.25">
      <c r="A6" s="638"/>
      <c r="B6" s="642"/>
      <c r="C6" s="385" t="s">
        <v>338</v>
      </c>
      <c r="D6" s="164" t="s">
        <v>142</v>
      </c>
      <c r="E6" s="386">
        <v>6</v>
      </c>
      <c r="F6" s="166">
        <v>1</v>
      </c>
    </row>
    <row r="7" spans="1:8" s="381" customFormat="1" ht="30" customHeight="1" x14ac:dyDescent="0.25">
      <c r="A7" s="638"/>
      <c r="B7" s="490" t="s">
        <v>236</v>
      </c>
      <c r="C7" s="387" t="s">
        <v>337</v>
      </c>
      <c r="D7" s="167" t="s">
        <v>265</v>
      </c>
      <c r="E7" s="384">
        <v>18</v>
      </c>
      <c r="F7" s="163" t="s">
        <v>120</v>
      </c>
    </row>
    <row r="8" spans="1:8" s="381" customFormat="1" ht="30" customHeight="1" x14ac:dyDescent="0.25">
      <c r="A8" s="638"/>
      <c r="B8" s="491"/>
      <c r="C8" s="387" t="s">
        <v>337</v>
      </c>
      <c r="D8" s="167" t="s">
        <v>363</v>
      </c>
      <c r="E8" s="384">
        <v>6</v>
      </c>
      <c r="F8" s="163" t="s">
        <v>120</v>
      </c>
    </row>
    <row r="9" spans="1:8" s="381" customFormat="1" ht="30" customHeight="1" x14ac:dyDescent="0.25">
      <c r="A9" s="638"/>
      <c r="B9" s="103" t="s">
        <v>258</v>
      </c>
      <c r="C9" s="643" t="s">
        <v>338</v>
      </c>
      <c r="D9" s="167" t="s">
        <v>285</v>
      </c>
      <c r="E9" s="384">
        <v>9</v>
      </c>
      <c r="F9" s="163">
        <v>1</v>
      </c>
    </row>
    <row r="10" spans="1:8" s="381" customFormat="1" ht="33" customHeight="1" x14ac:dyDescent="0.25">
      <c r="A10" s="638"/>
      <c r="B10" s="484" t="s">
        <v>259</v>
      </c>
      <c r="C10" s="644"/>
      <c r="D10" s="161" t="s">
        <v>269</v>
      </c>
      <c r="E10" s="384">
        <v>18</v>
      </c>
      <c r="F10" s="163" t="s">
        <v>120</v>
      </c>
    </row>
    <row r="11" spans="1:8" s="381" customFormat="1" ht="29.25" customHeight="1" x14ac:dyDescent="0.25">
      <c r="A11" s="638"/>
      <c r="B11" s="466"/>
      <c r="C11" s="388" t="s">
        <v>340</v>
      </c>
      <c r="D11" s="161" t="s">
        <v>271</v>
      </c>
      <c r="E11" s="384">
        <v>36</v>
      </c>
      <c r="F11" s="163">
        <v>3</v>
      </c>
    </row>
    <row r="12" spans="1:8" s="381" customFormat="1" ht="30" customHeight="1" x14ac:dyDescent="0.25">
      <c r="A12" s="638"/>
      <c r="B12" s="467"/>
      <c r="C12" s="385" t="s">
        <v>338</v>
      </c>
      <c r="D12" s="161" t="s">
        <v>287</v>
      </c>
      <c r="E12" s="384">
        <v>9</v>
      </c>
      <c r="F12" s="163">
        <v>1</v>
      </c>
    </row>
    <row r="13" spans="1:8" s="381" customFormat="1" ht="30" customHeight="1" x14ac:dyDescent="0.25">
      <c r="A13" s="638"/>
      <c r="B13" s="389" t="s">
        <v>290</v>
      </c>
      <c r="C13" s="385"/>
      <c r="D13" s="173" t="s">
        <v>381</v>
      </c>
      <c r="E13" s="390">
        <v>18</v>
      </c>
      <c r="F13" s="175">
        <v>2</v>
      </c>
      <c r="G13" s="391"/>
      <c r="H13" s="177"/>
    </row>
    <row r="14" spans="1:8" s="381" customFormat="1" ht="30" customHeight="1" x14ac:dyDescent="0.25">
      <c r="A14" s="638"/>
      <c r="B14" s="647" t="s">
        <v>266</v>
      </c>
      <c r="C14" s="643" t="s">
        <v>337</v>
      </c>
      <c r="D14" s="392" t="s">
        <v>267</v>
      </c>
      <c r="E14" s="393">
        <v>31.5</v>
      </c>
      <c r="F14" s="623">
        <v>7</v>
      </c>
    </row>
    <row r="15" spans="1:8" s="381" customFormat="1" ht="30" customHeight="1" x14ac:dyDescent="0.25">
      <c r="A15" s="638"/>
      <c r="B15" s="648"/>
      <c r="C15" s="644"/>
      <c r="D15" s="392" t="s">
        <v>268</v>
      </c>
      <c r="E15" s="393">
        <v>17.5</v>
      </c>
      <c r="F15" s="625"/>
    </row>
    <row r="16" spans="1:8" s="381" customFormat="1" ht="30" customHeight="1" x14ac:dyDescent="0.25">
      <c r="A16" s="638"/>
      <c r="B16" s="648"/>
      <c r="C16" s="385" t="s">
        <v>338</v>
      </c>
      <c r="D16" s="392" t="s">
        <v>369</v>
      </c>
      <c r="E16" s="393">
        <v>20</v>
      </c>
      <c r="F16" s="175">
        <v>4</v>
      </c>
    </row>
    <row r="17" spans="1:6" s="381" customFormat="1" ht="30" customHeight="1" x14ac:dyDescent="0.25">
      <c r="A17" s="638"/>
      <c r="B17" s="648"/>
      <c r="C17" s="643" t="s">
        <v>340</v>
      </c>
      <c r="D17" s="392" t="s">
        <v>288</v>
      </c>
      <c r="E17" s="393">
        <v>28</v>
      </c>
      <c r="F17" s="623">
        <v>5</v>
      </c>
    </row>
    <row r="18" spans="1:6" s="381" customFormat="1" ht="30" customHeight="1" x14ac:dyDescent="0.25">
      <c r="A18" s="638"/>
      <c r="B18" s="648"/>
      <c r="C18" s="644"/>
      <c r="D18" s="392" t="s">
        <v>270</v>
      </c>
      <c r="E18" s="393">
        <v>14</v>
      </c>
      <c r="F18" s="645"/>
    </row>
    <row r="19" spans="1:6" s="381" customFormat="1" ht="30" customHeight="1" x14ac:dyDescent="0.25">
      <c r="A19" s="638"/>
      <c r="B19" s="648"/>
      <c r="C19" s="643" t="s">
        <v>341</v>
      </c>
      <c r="D19" s="392" t="s">
        <v>273</v>
      </c>
      <c r="E19" s="393">
        <v>14</v>
      </c>
      <c r="F19" s="623">
        <v>6</v>
      </c>
    </row>
    <row r="20" spans="1:6" s="381" customFormat="1" ht="30" customHeight="1" x14ac:dyDescent="0.25">
      <c r="A20" s="638"/>
      <c r="B20" s="648"/>
      <c r="C20" s="646"/>
      <c r="D20" s="392" t="s">
        <v>274</v>
      </c>
      <c r="E20" s="393">
        <v>14</v>
      </c>
      <c r="F20" s="624"/>
    </row>
    <row r="21" spans="1:6" s="381" customFormat="1" ht="30" customHeight="1" x14ac:dyDescent="0.25">
      <c r="A21" s="639"/>
      <c r="B21" s="649"/>
      <c r="C21" s="644"/>
      <c r="D21" s="392" t="s">
        <v>342</v>
      </c>
      <c r="E21" s="393">
        <v>14</v>
      </c>
      <c r="F21" s="625"/>
    </row>
    <row r="22" spans="1:6" s="381" customFormat="1" ht="30" customHeight="1" x14ac:dyDescent="0.25">
      <c r="A22" s="130"/>
      <c r="B22" s="131"/>
      <c r="C22" s="131"/>
      <c r="D22" s="109" t="s">
        <v>309</v>
      </c>
      <c r="E22" s="394">
        <f>SUM(E5:E21)</f>
        <v>291</v>
      </c>
      <c r="F22" s="179">
        <f>SUM(F5:F21)</f>
        <v>32</v>
      </c>
    </row>
    <row r="23" spans="1:6" s="381" customFormat="1" ht="30" customHeight="1" x14ac:dyDescent="0.25">
      <c r="A23" s="637" t="s">
        <v>125</v>
      </c>
      <c r="B23" s="641" t="s">
        <v>257</v>
      </c>
      <c r="C23" s="626" t="s">
        <v>343</v>
      </c>
      <c r="D23" s="164" t="s">
        <v>275</v>
      </c>
      <c r="E23" s="395">
        <v>18</v>
      </c>
      <c r="F23" s="169">
        <v>2</v>
      </c>
    </row>
    <row r="24" spans="1:6" s="381" customFormat="1" ht="30" customHeight="1" x14ac:dyDescent="0.25">
      <c r="A24" s="638"/>
      <c r="B24" s="642"/>
      <c r="C24" s="627"/>
      <c r="D24" s="167" t="s">
        <v>277</v>
      </c>
      <c r="E24" s="395">
        <v>18</v>
      </c>
      <c r="F24" s="169">
        <v>2</v>
      </c>
    </row>
    <row r="25" spans="1:6" s="381" customFormat="1" ht="30" customHeight="1" x14ac:dyDescent="0.25">
      <c r="A25" s="638"/>
      <c r="B25" s="396"/>
      <c r="C25" s="397" t="s">
        <v>345</v>
      </c>
      <c r="D25" s="164" t="s">
        <v>276</v>
      </c>
      <c r="E25" s="395">
        <v>18</v>
      </c>
      <c r="F25" s="169">
        <v>2</v>
      </c>
    </row>
    <row r="26" spans="1:6" s="381" customFormat="1" ht="30" customHeight="1" x14ac:dyDescent="0.25">
      <c r="A26" s="638"/>
      <c r="B26" s="488" t="s">
        <v>258</v>
      </c>
      <c r="C26" s="138" t="s">
        <v>344</v>
      </c>
      <c r="D26" s="164" t="s">
        <v>371</v>
      </c>
      <c r="E26" s="398">
        <v>18</v>
      </c>
      <c r="F26" s="166">
        <v>2</v>
      </c>
    </row>
    <row r="27" spans="1:6" s="381" customFormat="1" ht="30" customHeight="1" x14ac:dyDescent="0.25">
      <c r="A27" s="638"/>
      <c r="B27" s="489"/>
      <c r="C27" s="634" t="s">
        <v>346</v>
      </c>
      <c r="D27" s="164" t="s">
        <v>370</v>
      </c>
      <c r="E27" s="398">
        <v>12</v>
      </c>
      <c r="F27" s="166">
        <v>1</v>
      </c>
    </row>
    <row r="28" spans="1:6" s="381" customFormat="1" ht="30" customHeight="1" x14ac:dyDescent="0.25">
      <c r="A28" s="638"/>
      <c r="B28" s="475" t="s">
        <v>235</v>
      </c>
      <c r="C28" s="635"/>
      <c r="D28" s="167" t="s">
        <v>78</v>
      </c>
      <c r="E28" s="395">
        <v>24</v>
      </c>
      <c r="F28" s="169">
        <v>2</v>
      </c>
    </row>
    <row r="29" spans="1:6" s="381" customFormat="1" ht="30" customHeight="1" x14ac:dyDescent="0.25">
      <c r="A29" s="638"/>
      <c r="B29" s="501"/>
      <c r="C29" s="635"/>
      <c r="D29" s="164" t="s">
        <v>43</v>
      </c>
      <c r="E29" s="399">
        <v>18</v>
      </c>
      <c r="F29" s="163"/>
    </row>
    <row r="30" spans="1:6" s="381" customFormat="1" ht="30" customHeight="1" x14ac:dyDescent="0.25">
      <c r="A30" s="638"/>
      <c r="B30" s="476"/>
      <c r="C30" s="636"/>
      <c r="D30" s="164" t="s">
        <v>286</v>
      </c>
      <c r="E30" s="399">
        <v>6</v>
      </c>
      <c r="F30" s="163">
        <v>1</v>
      </c>
    </row>
    <row r="31" spans="1:6" s="381" customFormat="1" ht="30" customHeight="1" x14ac:dyDescent="0.25">
      <c r="A31" s="638"/>
      <c r="B31" s="650" t="s">
        <v>259</v>
      </c>
      <c r="C31" s="400" t="s">
        <v>344</v>
      </c>
      <c r="D31" s="164" t="s">
        <v>279</v>
      </c>
      <c r="E31" s="395">
        <v>18</v>
      </c>
      <c r="F31" s="169">
        <v>2</v>
      </c>
    </row>
    <row r="32" spans="1:6" s="381" customFormat="1" ht="30" customHeight="1" x14ac:dyDescent="0.25">
      <c r="A32" s="638"/>
      <c r="B32" s="651"/>
      <c r="C32" s="397" t="s">
        <v>345</v>
      </c>
      <c r="D32" s="164" t="s">
        <v>281</v>
      </c>
      <c r="E32" s="395">
        <v>12</v>
      </c>
      <c r="F32" s="169">
        <v>1</v>
      </c>
    </row>
    <row r="33" spans="1:7" s="381" customFormat="1" ht="30" customHeight="1" x14ac:dyDescent="0.25">
      <c r="A33" s="638"/>
      <c r="B33" s="401" t="s">
        <v>290</v>
      </c>
      <c r="C33" s="387" t="s">
        <v>345</v>
      </c>
      <c r="D33" s="402" t="s">
        <v>261</v>
      </c>
      <c r="E33" s="403">
        <v>3</v>
      </c>
      <c r="F33" s="183">
        <v>0</v>
      </c>
    </row>
    <row r="34" spans="1:7" s="381" customFormat="1" ht="30" customHeight="1" x14ac:dyDescent="0.25">
      <c r="A34" s="638"/>
      <c r="B34" s="652" t="s">
        <v>266</v>
      </c>
      <c r="C34" s="404" t="s">
        <v>343</v>
      </c>
      <c r="D34" s="405" t="s">
        <v>278</v>
      </c>
      <c r="E34" s="104">
        <v>28</v>
      </c>
      <c r="F34" s="183">
        <v>3</v>
      </c>
    </row>
    <row r="35" spans="1:7" s="381" customFormat="1" ht="30" customHeight="1" x14ac:dyDescent="0.25">
      <c r="A35" s="638"/>
      <c r="B35" s="652"/>
      <c r="C35" s="404" t="s">
        <v>344</v>
      </c>
      <c r="D35" s="405" t="s">
        <v>280</v>
      </c>
      <c r="E35" s="104">
        <v>28</v>
      </c>
      <c r="F35" s="183">
        <v>3</v>
      </c>
    </row>
    <row r="36" spans="1:7" s="381" customFormat="1" ht="30" customHeight="1" x14ac:dyDescent="0.25">
      <c r="A36" s="638"/>
      <c r="B36" s="652"/>
      <c r="C36" s="628" t="s">
        <v>345</v>
      </c>
      <c r="D36" s="405" t="s">
        <v>329</v>
      </c>
      <c r="E36" s="104">
        <v>14</v>
      </c>
      <c r="F36" s="631">
        <v>6</v>
      </c>
    </row>
    <row r="37" spans="1:7" s="381" customFormat="1" ht="30" customHeight="1" x14ac:dyDescent="0.25">
      <c r="A37" s="638"/>
      <c r="B37" s="652"/>
      <c r="C37" s="629"/>
      <c r="D37" s="405" t="s">
        <v>282</v>
      </c>
      <c r="E37" s="104">
        <v>14</v>
      </c>
      <c r="F37" s="632"/>
    </row>
    <row r="38" spans="1:7" s="381" customFormat="1" ht="30" customHeight="1" x14ac:dyDescent="0.25">
      <c r="A38" s="638"/>
      <c r="B38" s="652"/>
      <c r="C38" s="630"/>
      <c r="D38" s="405" t="s">
        <v>283</v>
      </c>
      <c r="E38" s="104">
        <v>14</v>
      </c>
      <c r="F38" s="633"/>
    </row>
    <row r="39" spans="1:7" s="381" customFormat="1" ht="30" customHeight="1" x14ac:dyDescent="0.25">
      <c r="A39" s="639"/>
      <c r="B39" s="652"/>
      <c r="C39" s="404" t="s">
        <v>346</v>
      </c>
      <c r="D39" s="405" t="s">
        <v>284</v>
      </c>
      <c r="E39" s="104">
        <v>21</v>
      </c>
      <c r="F39" s="183">
        <v>2</v>
      </c>
    </row>
    <row r="40" spans="1:7" s="101" customFormat="1" ht="30" customHeight="1" x14ac:dyDescent="0.2">
      <c r="A40" s="130"/>
      <c r="B40" s="131"/>
      <c r="C40" s="131"/>
      <c r="D40" s="109" t="s">
        <v>310</v>
      </c>
      <c r="E40" s="110">
        <f>SUM(E23:E39)</f>
        <v>284</v>
      </c>
      <c r="F40" s="111">
        <f>SUM(F23:F39)</f>
        <v>29</v>
      </c>
      <c r="G40" s="185"/>
    </row>
    <row r="41" spans="1:7" s="381" customFormat="1" ht="30" customHeight="1" thickBot="1" x14ac:dyDescent="0.3">
      <c r="A41" s="132"/>
      <c r="B41" s="120"/>
      <c r="C41" s="120"/>
      <c r="D41" s="406" t="s">
        <v>7</v>
      </c>
      <c r="E41" s="133">
        <f>E22+E40</f>
        <v>575</v>
      </c>
      <c r="F41" s="134">
        <f>F40+F22</f>
        <v>61</v>
      </c>
    </row>
    <row r="42" spans="1:7" s="407" customFormat="1" ht="30" customHeight="1" x14ac:dyDescent="0.25">
      <c r="A42" s="189"/>
      <c r="B42" s="190"/>
      <c r="C42" s="190"/>
      <c r="D42" s="189"/>
      <c r="E42" s="191"/>
      <c r="F42" s="191"/>
    </row>
    <row r="43" spans="1:7" s="193" customFormat="1" ht="30" customHeight="1" x14ac:dyDescent="0.2"/>
    <row r="44" spans="1:7" s="381" customFormat="1" ht="15.75" x14ac:dyDescent="0.25">
      <c r="D44" s="193"/>
    </row>
    <row r="45" spans="1:7" s="381" customFormat="1" ht="15.75" x14ac:dyDescent="0.25"/>
    <row r="46" spans="1:7" s="381" customFormat="1" ht="15.75" x14ac:dyDescent="0.25"/>
    <row r="47" spans="1:7" s="381" customFormat="1" ht="15.75" x14ac:dyDescent="0.25"/>
    <row r="48" spans="1:7" s="381" customFormat="1" ht="15.75" x14ac:dyDescent="0.25"/>
    <row r="49" s="381" customFormat="1" ht="15.75" x14ac:dyDescent="0.25"/>
    <row r="50" s="381" customFormat="1" ht="15.75" x14ac:dyDescent="0.25"/>
    <row r="51" s="381" customFormat="1" ht="15.75" x14ac:dyDescent="0.25"/>
    <row r="52" s="381" customFormat="1" ht="15.75" x14ac:dyDescent="0.25"/>
    <row r="53" s="381" customFormat="1" ht="15.75" x14ac:dyDescent="0.25"/>
    <row r="54" s="381" customFormat="1" ht="15.75" x14ac:dyDescent="0.25"/>
    <row r="55" s="381" customFormat="1" ht="15.75" x14ac:dyDescent="0.25"/>
    <row r="56" s="381" customFormat="1" ht="15.75" x14ac:dyDescent="0.25"/>
    <row r="57" s="381" customFormat="1" ht="15.75" x14ac:dyDescent="0.25"/>
    <row r="58" s="381" customFormat="1" ht="15.75" x14ac:dyDescent="0.25"/>
    <row r="59" s="381" customFormat="1" ht="15.75" x14ac:dyDescent="0.25"/>
    <row r="60" s="381" customFormat="1" ht="15.75" x14ac:dyDescent="0.25"/>
    <row r="61" s="381" customFormat="1" ht="15.75" x14ac:dyDescent="0.25"/>
    <row r="62" s="381" customFormat="1" ht="15.75" x14ac:dyDescent="0.25"/>
    <row r="63" s="381" customFormat="1" ht="15.75" x14ac:dyDescent="0.25"/>
    <row r="64" s="381" customFormat="1" ht="15.75" x14ac:dyDescent="0.25"/>
    <row r="65" s="381" customFormat="1" ht="15.75" x14ac:dyDescent="0.25"/>
    <row r="66" s="381" customFormat="1" ht="15.75" x14ac:dyDescent="0.25"/>
    <row r="67" s="381" customFormat="1" ht="15.75" x14ac:dyDescent="0.25"/>
    <row r="68" s="381" customFormat="1" ht="15.75" x14ac:dyDescent="0.25"/>
    <row r="69" s="381" customFormat="1" ht="15.75" x14ac:dyDescent="0.25"/>
    <row r="70" s="381" customFormat="1" ht="15.75" x14ac:dyDescent="0.25"/>
    <row r="71" s="381" customFormat="1" ht="15.75" x14ac:dyDescent="0.25"/>
    <row r="72" s="381" customFormat="1" ht="15.75" x14ac:dyDescent="0.25"/>
    <row r="73" s="381" customFormat="1" ht="15.75" x14ac:dyDescent="0.25"/>
    <row r="74" s="381" customFormat="1" ht="15.75" x14ac:dyDescent="0.25"/>
    <row r="75" s="381" customFormat="1" ht="15.75" x14ac:dyDescent="0.25"/>
    <row r="76" s="381" customFormat="1" ht="15.75" x14ac:dyDescent="0.25"/>
    <row r="77" s="381" customFormat="1" ht="15.75" x14ac:dyDescent="0.25"/>
    <row r="78" s="381" customFormat="1" ht="15.75" x14ac:dyDescent="0.25"/>
    <row r="79" s="381" customFormat="1" ht="15.75" x14ac:dyDescent="0.25"/>
    <row r="80" s="381" customFormat="1" ht="15.75" x14ac:dyDescent="0.25"/>
    <row r="81" s="381" customFormat="1" ht="15.75" x14ac:dyDescent="0.25"/>
    <row r="82" s="381" customFormat="1" ht="15.75" x14ac:dyDescent="0.25"/>
    <row r="83" s="381" customFormat="1" ht="15.75" x14ac:dyDescent="0.25"/>
    <row r="84" s="381" customFormat="1" ht="15.75" x14ac:dyDescent="0.25"/>
    <row r="85" s="381" customFormat="1" ht="15.75" x14ac:dyDescent="0.25"/>
    <row r="86" s="381" customFormat="1" ht="15.75" x14ac:dyDescent="0.25"/>
    <row r="87" s="381" customFormat="1" ht="15.75" x14ac:dyDescent="0.25"/>
    <row r="88" s="381" customFormat="1" ht="15.75" x14ac:dyDescent="0.25"/>
    <row r="89" s="381" customFormat="1" ht="15.75" x14ac:dyDescent="0.25"/>
    <row r="90" s="381" customFormat="1" ht="15.75" x14ac:dyDescent="0.25"/>
    <row r="91" s="381" customFormat="1" ht="15.75" x14ac:dyDescent="0.25"/>
    <row r="92" s="381" customFormat="1" ht="15.75" x14ac:dyDescent="0.25"/>
    <row r="93" s="381" customFormat="1" ht="15.75" x14ac:dyDescent="0.25"/>
    <row r="94" s="381" customFormat="1" ht="15.75" x14ac:dyDescent="0.25"/>
    <row r="95" s="381" customFormat="1" ht="15.75" x14ac:dyDescent="0.25"/>
    <row r="96" s="381" customFormat="1" ht="15.75" x14ac:dyDescent="0.25"/>
    <row r="97" s="381" customFormat="1" ht="15.75" x14ac:dyDescent="0.25"/>
    <row r="98" s="381" customFormat="1" ht="15.75" x14ac:dyDescent="0.25"/>
    <row r="99" s="381" customFormat="1" ht="15.75" x14ac:dyDescent="0.25"/>
    <row r="100" s="381" customFormat="1" ht="15.75" x14ac:dyDescent="0.25"/>
    <row r="101" s="381" customFormat="1" ht="15.75" x14ac:dyDescent="0.25"/>
    <row r="102" s="381" customFormat="1" ht="15.75" x14ac:dyDescent="0.25"/>
    <row r="103" s="381" customFormat="1" ht="15.75" x14ac:dyDescent="0.25"/>
    <row r="104" s="381" customFormat="1" ht="15.75" x14ac:dyDescent="0.25"/>
    <row r="105" s="381" customFormat="1" ht="15.75" x14ac:dyDescent="0.25"/>
    <row r="106" s="381" customFormat="1" ht="15.75" x14ac:dyDescent="0.25"/>
    <row r="107" s="381" customFormat="1" ht="15.75" x14ac:dyDescent="0.25"/>
    <row r="108" s="381" customFormat="1" ht="15.75" x14ac:dyDescent="0.25"/>
    <row r="109" s="381" customFormat="1" ht="15.75" x14ac:dyDescent="0.25"/>
    <row r="110" s="381" customFormat="1" ht="15.75" x14ac:dyDescent="0.25"/>
    <row r="111" s="381" customFormat="1" ht="15.75" x14ac:dyDescent="0.25"/>
    <row r="112" s="381" customFormat="1" ht="15.75" x14ac:dyDescent="0.25"/>
    <row r="113" s="381" customFormat="1" ht="15.75" x14ac:dyDescent="0.25"/>
    <row r="114" s="381" customFormat="1" ht="15.75" x14ac:dyDescent="0.25"/>
    <row r="115" s="381" customFormat="1" ht="15.75" x14ac:dyDescent="0.25"/>
    <row r="116" s="381" customFormat="1" ht="15.75" x14ac:dyDescent="0.25"/>
    <row r="117" s="381" customFormat="1" ht="15.75" x14ac:dyDescent="0.25"/>
    <row r="118" s="381" customFormat="1" ht="15.75" x14ac:dyDescent="0.25"/>
    <row r="119" s="381" customFormat="1" ht="15.75" x14ac:dyDescent="0.25"/>
    <row r="120" s="381" customFormat="1" ht="15.75" x14ac:dyDescent="0.25"/>
    <row r="121" s="381" customFormat="1" ht="15.75" x14ac:dyDescent="0.25"/>
    <row r="122" s="381" customFormat="1" ht="15.75" x14ac:dyDescent="0.25"/>
    <row r="123" s="381" customFormat="1" ht="15.75" x14ac:dyDescent="0.25"/>
    <row r="124" s="381" customFormat="1" ht="15.75" x14ac:dyDescent="0.25"/>
    <row r="125" s="381" customFormat="1" ht="15.75" x14ac:dyDescent="0.25"/>
    <row r="126" s="381" customFormat="1" ht="15.75" x14ac:dyDescent="0.25"/>
    <row r="127" s="381" customFormat="1" ht="15.75" x14ac:dyDescent="0.25"/>
    <row r="128" s="381" customFormat="1" ht="15.75" x14ac:dyDescent="0.25"/>
    <row r="129" s="381" customFormat="1" ht="15.75" x14ac:dyDescent="0.25"/>
    <row r="130" s="381" customFormat="1" ht="15.75" x14ac:dyDescent="0.25"/>
    <row r="131" s="381" customFormat="1" ht="15.75" x14ac:dyDescent="0.25"/>
    <row r="132" s="381" customFormat="1" ht="15.75" x14ac:dyDescent="0.25"/>
    <row r="133" s="381" customFormat="1" ht="15.75" x14ac:dyDescent="0.25"/>
    <row r="134" s="381" customFormat="1" ht="15.75" x14ac:dyDescent="0.25"/>
    <row r="135" s="381" customFormat="1" ht="15.75" x14ac:dyDescent="0.25"/>
    <row r="136" s="381" customFormat="1" ht="15.75" x14ac:dyDescent="0.25"/>
    <row r="137" s="381" customFormat="1" ht="15.75" x14ac:dyDescent="0.25"/>
    <row r="138" s="381" customFormat="1" ht="15.75" x14ac:dyDescent="0.25"/>
    <row r="139" s="381" customFormat="1" ht="15.75" x14ac:dyDescent="0.25"/>
    <row r="140" s="381" customFormat="1" ht="15.75" x14ac:dyDescent="0.25"/>
    <row r="141" s="381" customFormat="1" ht="15.75" x14ac:dyDescent="0.25"/>
    <row r="142" s="381" customFormat="1" ht="15.75" x14ac:dyDescent="0.25"/>
    <row r="143" s="381" customFormat="1" ht="15.75" x14ac:dyDescent="0.25"/>
    <row r="144" s="381" customFormat="1" ht="15.75" x14ac:dyDescent="0.25"/>
    <row r="145" s="381" customFormat="1" ht="15.75" x14ac:dyDescent="0.25"/>
    <row r="146" s="381" customFormat="1" ht="15.75" x14ac:dyDescent="0.25"/>
    <row r="147" s="381" customFormat="1" ht="15.75" x14ac:dyDescent="0.25"/>
    <row r="148" s="381" customFormat="1" ht="15.75" x14ac:dyDescent="0.25"/>
    <row r="149" s="381" customFormat="1" ht="15.75" x14ac:dyDescent="0.25"/>
    <row r="150" s="381" customFormat="1" ht="15.75" x14ac:dyDescent="0.25"/>
    <row r="151" s="381" customFormat="1" ht="15.75" x14ac:dyDescent="0.25"/>
    <row r="152" s="381" customFormat="1" ht="15.75" x14ac:dyDescent="0.25"/>
    <row r="153" s="381" customFormat="1" ht="15.75" x14ac:dyDescent="0.25"/>
    <row r="154" s="381" customFormat="1" ht="15.75" x14ac:dyDescent="0.25"/>
    <row r="155" s="381" customFormat="1" ht="15.75" x14ac:dyDescent="0.25"/>
    <row r="156" s="381" customFormat="1" ht="15.75" x14ac:dyDescent="0.25"/>
    <row r="157" s="381" customFormat="1" ht="15.75" x14ac:dyDescent="0.25"/>
    <row r="158" s="381" customFormat="1" ht="15.75" x14ac:dyDescent="0.25"/>
    <row r="159" s="381" customFormat="1" ht="15.75" x14ac:dyDescent="0.25"/>
    <row r="160" s="381" customFormat="1" ht="15.75" x14ac:dyDescent="0.25"/>
    <row r="161" s="381" customFormat="1" ht="15.75" x14ac:dyDescent="0.25"/>
    <row r="162" s="381" customFormat="1" ht="15.75" x14ac:dyDescent="0.25"/>
  </sheetData>
  <customSheetViews>
    <customSheetView guid="{84A21031-D76F-4E8A-9476-AC1230512892}" scale="70" showGridLines="0" fitToPage="1">
      <selection activeCell="A3" sqref="A3:H3"/>
      <pageMargins left="0.55118110236220474" right="0.47244094488188981" top="0.34" bottom="0.36" header="0.15748031496062992" footer="0.11811023622047245"/>
      <printOptions horizontalCentered="1"/>
      <pageSetup paperSize="8" scale="61" orientation="portrait" r:id="rId1"/>
      <headerFooter alignWithMargins="0">
        <oddFooter>&amp;LVersion au &amp;D</oddFooter>
      </headerFooter>
    </customSheetView>
  </customSheetViews>
  <mergeCells count="24">
    <mergeCell ref="A23:A39"/>
    <mergeCell ref="B23:B24"/>
    <mergeCell ref="B28:B30"/>
    <mergeCell ref="B26:B27"/>
    <mergeCell ref="B31:B32"/>
    <mergeCell ref="B34:B39"/>
    <mergeCell ref="A5:A21"/>
    <mergeCell ref="A2:F2"/>
    <mergeCell ref="A3:F3"/>
    <mergeCell ref="B5:B6"/>
    <mergeCell ref="B10:B12"/>
    <mergeCell ref="F14:F15"/>
    <mergeCell ref="C14:C15"/>
    <mergeCell ref="C9:C10"/>
    <mergeCell ref="C17:C18"/>
    <mergeCell ref="F17:F18"/>
    <mergeCell ref="C19:C21"/>
    <mergeCell ref="B7:B8"/>
    <mergeCell ref="B14:B21"/>
    <mergeCell ref="F19:F21"/>
    <mergeCell ref="C23:C24"/>
    <mergeCell ref="C36:C38"/>
    <mergeCell ref="F36:F38"/>
    <mergeCell ref="C27:C30"/>
  </mergeCells>
  <printOptions horizontalCentered="1"/>
  <pageMargins left="0.55118110236220474" right="0.47244094488188981" top="0.34" bottom="0.36" header="0.15748031496062992" footer="0.11811023622047245"/>
  <pageSetup paperSize="8" scale="91" orientation="portrait" r:id="rId2"/>
  <headerFooter alignWithMargins="0">
    <oddFooter>&amp;LVersion au &amp;D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zoomScale="70" zoomScaleNormal="70" zoomScaleSheetLayoutView="70" workbookViewId="0">
      <selection activeCell="P20" sqref="P20"/>
    </sheetView>
  </sheetViews>
  <sheetFormatPr baseColWidth="10" defaultRowHeight="15.75" x14ac:dyDescent="0.25"/>
  <cols>
    <col min="1" max="1" width="21.42578125" style="412" customWidth="1"/>
    <col min="2" max="2" width="26.85546875" style="412" customWidth="1"/>
    <col min="3" max="3" width="42.140625" style="412" bestFit="1" customWidth="1"/>
    <col min="4" max="4" width="15.140625" style="412" bestFit="1" customWidth="1"/>
    <col min="5" max="5" width="20.85546875" style="412" customWidth="1"/>
    <col min="6" max="16384" width="11.42578125" style="412"/>
  </cols>
  <sheetData>
    <row r="1" spans="1:5" ht="54" customHeight="1" x14ac:dyDescent="0.25">
      <c r="A1" s="411"/>
      <c r="B1" s="411"/>
      <c r="C1" s="411"/>
      <c r="D1" s="411"/>
      <c r="E1" s="411"/>
    </row>
    <row r="2" spans="1:5" ht="37.5" customHeight="1" thickBot="1" x14ac:dyDescent="0.3">
      <c r="A2" s="653" t="s">
        <v>307</v>
      </c>
      <c r="B2" s="653"/>
      <c r="C2" s="653"/>
      <c r="D2" s="653"/>
      <c r="E2" s="653"/>
    </row>
    <row r="3" spans="1:5" ht="30" customHeight="1" thickBot="1" x14ac:dyDescent="0.3">
      <c r="A3" s="654" t="s">
        <v>330</v>
      </c>
      <c r="B3" s="655"/>
      <c r="C3" s="655"/>
      <c r="D3" s="655"/>
      <c r="E3" s="656"/>
    </row>
    <row r="4" spans="1:5" ht="54" customHeight="1" x14ac:dyDescent="0.25">
      <c r="A4" s="413"/>
      <c r="B4" s="414" t="s">
        <v>44</v>
      </c>
      <c r="C4" s="415" t="s">
        <v>256</v>
      </c>
      <c r="D4" s="414" t="s">
        <v>0</v>
      </c>
      <c r="E4" s="416" t="s">
        <v>433</v>
      </c>
    </row>
    <row r="5" spans="1:5" ht="30" customHeight="1" x14ac:dyDescent="0.25">
      <c r="A5" s="417"/>
      <c r="B5" s="418" t="s">
        <v>257</v>
      </c>
      <c r="C5" s="230" t="s">
        <v>214</v>
      </c>
      <c r="D5" s="419">
        <v>18</v>
      </c>
      <c r="E5" s="213">
        <v>3</v>
      </c>
    </row>
    <row r="6" spans="1:5" ht="30" customHeight="1" x14ac:dyDescent="0.25">
      <c r="A6" s="659" t="s">
        <v>148</v>
      </c>
      <c r="B6" s="661" t="s">
        <v>258</v>
      </c>
      <c r="C6" s="307" t="s">
        <v>42</v>
      </c>
      <c r="D6" s="419">
        <v>18</v>
      </c>
      <c r="E6" s="213">
        <v>3</v>
      </c>
    </row>
    <row r="7" spans="1:5" ht="30" customHeight="1" x14ac:dyDescent="0.25">
      <c r="A7" s="659"/>
      <c r="B7" s="661"/>
      <c r="C7" s="307" t="s">
        <v>229</v>
      </c>
      <c r="D7" s="419">
        <v>18</v>
      </c>
      <c r="E7" s="213">
        <v>3</v>
      </c>
    </row>
    <row r="8" spans="1:5" ht="30" customHeight="1" x14ac:dyDescent="0.25">
      <c r="A8" s="659"/>
      <c r="B8" s="662" t="s">
        <v>235</v>
      </c>
      <c r="C8" s="230" t="s">
        <v>114</v>
      </c>
      <c r="D8" s="419">
        <v>36</v>
      </c>
      <c r="E8" s="213">
        <v>5</v>
      </c>
    </row>
    <row r="9" spans="1:5" ht="30" customHeight="1" x14ac:dyDescent="0.25">
      <c r="A9" s="659"/>
      <c r="B9" s="663"/>
      <c r="C9" s="230" t="s">
        <v>175</v>
      </c>
      <c r="D9" s="419">
        <v>18</v>
      </c>
      <c r="E9" s="213">
        <v>3</v>
      </c>
    </row>
    <row r="10" spans="1:5" ht="30" customHeight="1" x14ac:dyDescent="0.25">
      <c r="A10" s="659"/>
      <c r="B10" s="663"/>
      <c r="C10" s="310" t="s">
        <v>215</v>
      </c>
      <c r="D10" s="420">
        <v>12</v>
      </c>
      <c r="E10" s="312">
        <v>2</v>
      </c>
    </row>
    <row r="11" spans="1:5" ht="30" customHeight="1" x14ac:dyDescent="0.25">
      <c r="A11" s="659"/>
      <c r="B11" s="663"/>
      <c r="C11" s="307" t="s">
        <v>216</v>
      </c>
      <c r="D11" s="421">
        <v>36</v>
      </c>
      <c r="E11" s="309">
        <v>5</v>
      </c>
    </row>
    <row r="12" spans="1:5" ht="30" customHeight="1" x14ac:dyDescent="0.25">
      <c r="A12" s="659"/>
      <c r="B12" s="663"/>
      <c r="C12" s="230" t="s">
        <v>217</v>
      </c>
      <c r="D12" s="419">
        <v>18</v>
      </c>
      <c r="E12" s="213">
        <v>3</v>
      </c>
    </row>
    <row r="13" spans="1:5" ht="30" customHeight="1" x14ac:dyDescent="0.25">
      <c r="A13" s="659"/>
      <c r="B13" s="664"/>
      <c r="C13" s="230" t="s">
        <v>218</v>
      </c>
      <c r="D13" s="419">
        <v>18</v>
      </c>
      <c r="E13" s="213">
        <v>3</v>
      </c>
    </row>
    <row r="14" spans="1:5" ht="30" customHeight="1" x14ac:dyDescent="0.25">
      <c r="A14" s="659"/>
      <c r="B14" s="665" t="s">
        <v>259</v>
      </c>
      <c r="C14" s="230" t="s">
        <v>438</v>
      </c>
      <c r="D14" s="419">
        <v>18</v>
      </c>
      <c r="E14" s="213">
        <v>3</v>
      </c>
    </row>
    <row r="15" spans="1:5" ht="30" customHeight="1" x14ac:dyDescent="0.25">
      <c r="A15" s="659"/>
      <c r="B15" s="666"/>
      <c r="C15" s="230" t="s">
        <v>332</v>
      </c>
      <c r="D15" s="212">
        <v>18</v>
      </c>
      <c r="E15" s="213">
        <v>3</v>
      </c>
    </row>
    <row r="16" spans="1:5" ht="30" customHeight="1" x14ac:dyDescent="0.25">
      <c r="A16" s="659"/>
      <c r="B16" s="666"/>
      <c r="C16" s="422" t="s">
        <v>333</v>
      </c>
      <c r="D16" s="423">
        <v>18</v>
      </c>
      <c r="E16" s="424">
        <v>3</v>
      </c>
    </row>
    <row r="17" spans="1:5" ht="30" customHeight="1" x14ac:dyDescent="0.25">
      <c r="A17" s="659"/>
      <c r="B17" s="667" t="s">
        <v>290</v>
      </c>
      <c r="C17" s="314" t="s">
        <v>380</v>
      </c>
      <c r="D17" s="419">
        <v>18</v>
      </c>
      <c r="E17" s="213">
        <v>3</v>
      </c>
    </row>
    <row r="18" spans="1:5" ht="30" customHeight="1" x14ac:dyDescent="0.25">
      <c r="A18" s="660"/>
      <c r="B18" s="668"/>
      <c r="C18" s="307" t="s">
        <v>219</v>
      </c>
      <c r="D18" s="425">
        <v>18</v>
      </c>
      <c r="E18" s="316">
        <v>3</v>
      </c>
    </row>
    <row r="19" spans="1:5" ht="30" customHeight="1" x14ac:dyDescent="0.25">
      <c r="A19" s="426"/>
      <c r="B19" s="427"/>
      <c r="C19" s="428" t="s">
        <v>309</v>
      </c>
      <c r="D19" s="429">
        <f>SUM(D5:D18)</f>
        <v>282</v>
      </c>
      <c r="E19" s="321">
        <f>SUM(E5:E18)</f>
        <v>45</v>
      </c>
    </row>
    <row r="20" spans="1:5" ht="30" customHeight="1" x14ac:dyDescent="0.25">
      <c r="A20" s="671" t="s">
        <v>125</v>
      </c>
      <c r="B20" s="418" t="s">
        <v>257</v>
      </c>
      <c r="C20" s="307" t="s">
        <v>224</v>
      </c>
      <c r="D20" s="419">
        <v>18</v>
      </c>
      <c r="E20" s="213">
        <v>3</v>
      </c>
    </row>
    <row r="21" spans="1:5" ht="30" customHeight="1" x14ac:dyDescent="0.25">
      <c r="A21" s="659"/>
      <c r="B21" s="661" t="s">
        <v>258</v>
      </c>
      <c r="C21" s="307" t="s">
        <v>220</v>
      </c>
      <c r="D21" s="419">
        <v>18</v>
      </c>
      <c r="E21" s="213">
        <v>3</v>
      </c>
    </row>
    <row r="22" spans="1:5" ht="30" customHeight="1" x14ac:dyDescent="0.25">
      <c r="A22" s="659"/>
      <c r="B22" s="661"/>
      <c r="C22" s="307" t="s">
        <v>221</v>
      </c>
      <c r="D22" s="419">
        <v>18</v>
      </c>
      <c r="E22" s="213">
        <v>3</v>
      </c>
    </row>
    <row r="23" spans="1:5" ht="30" customHeight="1" x14ac:dyDescent="0.25">
      <c r="A23" s="659"/>
      <c r="B23" s="669" t="s">
        <v>235</v>
      </c>
      <c r="C23" s="310" t="s">
        <v>222</v>
      </c>
      <c r="D23" s="419">
        <v>18</v>
      </c>
      <c r="E23" s="213">
        <v>3</v>
      </c>
    </row>
    <row r="24" spans="1:5" ht="30" customHeight="1" x14ac:dyDescent="0.25">
      <c r="A24" s="659"/>
      <c r="B24" s="669"/>
      <c r="C24" s="230" t="s">
        <v>412</v>
      </c>
      <c r="D24" s="419">
        <v>18</v>
      </c>
      <c r="E24" s="213">
        <v>3</v>
      </c>
    </row>
    <row r="25" spans="1:5" ht="30" customHeight="1" x14ac:dyDescent="0.25">
      <c r="A25" s="659"/>
      <c r="B25" s="669"/>
      <c r="C25" s="230" t="s">
        <v>54</v>
      </c>
      <c r="D25" s="419">
        <v>18</v>
      </c>
      <c r="E25" s="213">
        <v>3</v>
      </c>
    </row>
    <row r="26" spans="1:5" ht="30" customHeight="1" x14ac:dyDescent="0.25">
      <c r="A26" s="659"/>
      <c r="B26" s="669"/>
      <c r="C26" s="230" t="s">
        <v>223</v>
      </c>
      <c r="D26" s="419">
        <v>18</v>
      </c>
      <c r="E26" s="213">
        <v>3</v>
      </c>
    </row>
    <row r="27" spans="1:5" ht="30" customHeight="1" x14ac:dyDescent="0.25">
      <c r="A27" s="659"/>
      <c r="B27" s="669"/>
      <c r="C27" s="230" t="s">
        <v>78</v>
      </c>
      <c r="D27" s="419">
        <v>24</v>
      </c>
      <c r="E27" s="213">
        <v>3</v>
      </c>
    </row>
    <row r="28" spans="1:5" ht="30" customHeight="1" x14ac:dyDescent="0.25">
      <c r="A28" s="659"/>
      <c r="B28" s="669"/>
      <c r="C28" s="230" t="s">
        <v>334</v>
      </c>
      <c r="D28" s="419">
        <v>18</v>
      </c>
      <c r="E28" s="213">
        <v>3</v>
      </c>
    </row>
    <row r="29" spans="1:5" ht="30" customHeight="1" x14ac:dyDescent="0.25">
      <c r="A29" s="659"/>
      <c r="B29" s="669"/>
      <c r="C29" s="422" t="s">
        <v>156</v>
      </c>
      <c r="D29" s="421">
        <v>18</v>
      </c>
      <c r="E29" s="309">
        <v>3</v>
      </c>
    </row>
    <row r="30" spans="1:5" ht="30" customHeight="1" x14ac:dyDescent="0.25">
      <c r="A30" s="659"/>
      <c r="B30" s="666" t="s">
        <v>259</v>
      </c>
      <c r="C30" s="230" t="s">
        <v>335</v>
      </c>
      <c r="D30" s="419">
        <v>18</v>
      </c>
      <c r="E30" s="213">
        <v>3</v>
      </c>
    </row>
    <row r="31" spans="1:5" ht="30" customHeight="1" x14ac:dyDescent="0.25">
      <c r="A31" s="659"/>
      <c r="B31" s="666"/>
      <c r="C31" s="230" t="s">
        <v>439</v>
      </c>
      <c r="D31" s="419">
        <v>18</v>
      </c>
      <c r="E31" s="213">
        <v>3</v>
      </c>
    </row>
    <row r="32" spans="1:5" ht="30" customHeight="1" x14ac:dyDescent="0.25">
      <c r="A32" s="659"/>
      <c r="B32" s="670"/>
      <c r="C32" s="230" t="s">
        <v>190</v>
      </c>
      <c r="D32" s="419">
        <v>18</v>
      </c>
      <c r="E32" s="213">
        <v>3</v>
      </c>
    </row>
    <row r="33" spans="1:5" ht="30" customHeight="1" x14ac:dyDescent="0.25">
      <c r="A33" s="659"/>
      <c r="B33" s="667" t="s">
        <v>290</v>
      </c>
      <c r="C33" s="314" t="s">
        <v>381</v>
      </c>
      <c r="D33" s="419">
        <v>18</v>
      </c>
      <c r="E33" s="213">
        <v>3</v>
      </c>
    </row>
    <row r="34" spans="1:5" ht="30" customHeight="1" x14ac:dyDescent="0.25">
      <c r="A34" s="660"/>
      <c r="B34" s="668"/>
      <c r="C34" s="307" t="s">
        <v>219</v>
      </c>
      <c r="D34" s="425">
        <v>18</v>
      </c>
      <c r="E34" s="316">
        <v>3</v>
      </c>
    </row>
    <row r="35" spans="1:5" ht="30" customHeight="1" x14ac:dyDescent="0.25">
      <c r="A35" s="430"/>
      <c r="B35" s="431"/>
      <c r="C35" s="432" t="s">
        <v>310</v>
      </c>
      <c r="D35" s="433">
        <f>SUM(D20:D34)</f>
        <v>276</v>
      </c>
      <c r="E35" s="328">
        <f>SUM(E21:E34)</f>
        <v>42</v>
      </c>
    </row>
    <row r="36" spans="1:5" ht="30" customHeight="1" x14ac:dyDescent="0.25">
      <c r="A36" s="591"/>
      <c r="B36" s="657" t="s">
        <v>291</v>
      </c>
      <c r="C36" s="230" t="s">
        <v>225</v>
      </c>
      <c r="D36" s="434"/>
      <c r="E36" s="316" t="s">
        <v>120</v>
      </c>
    </row>
    <row r="37" spans="1:5" ht="30" customHeight="1" x14ac:dyDescent="0.25">
      <c r="A37" s="591"/>
      <c r="B37" s="658"/>
      <c r="C37" s="230" t="s">
        <v>226</v>
      </c>
      <c r="D37" s="425" t="s">
        <v>294</v>
      </c>
      <c r="E37" s="316">
        <v>5</v>
      </c>
    </row>
    <row r="38" spans="1:5" ht="30" customHeight="1" thickBot="1" x14ac:dyDescent="0.3">
      <c r="A38" s="435"/>
      <c r="B38" s="436"/>
      <c r="C38" s="437" t="s">
        <v>7</v>
      </c>
      <c r="D38" s="438">
        <f>D35+D19</f>
        <v>558</v>
      </c>
      <c r="E38" s="439">
        <f>E19+E35+E37</f>
        <v>92</v>
      </c>
    </row>
  </sheetData>
  <customSheetViews>
    <customSheetView guid="{84A21031-D76F-4E8A-9476-AC1230512892}" scale="70" fitToPage="1">
      <selection activeCell="F16" sqref="F16"/>
      <pageMargins left="0.55118110236220474" right="0.47244094488188981" top="0.34" bottom="0.36" header="0.15748031496062992" footer="0.11811023622047245"/>
      <printOptions horizontalCentered="1"/>
      <pageSetup paperSize="8" scale="73" orientation="portrait" r:id="rId1"/>
      <headerFooter alignWithMargins="0">
        <oddFooter>&amp;LVersion au &amp;D</oddFooter>
      </headerFooter>
    </customSheetView>
  </customSheetViews>
  <mergeCells count="14">
    <mergeCell ref="A2:E2"/>
    <mergeCell ref="A3:E3"/>
    <mergeCell ref="A36:A37"/>
    <mergeCell ref="B36:B37"/>
    <mergeCell ref="A6:A18"/>
    <mergeCell ref="B6:B7"/>
    <mergeCell ref="B8:B13"/>
    <mergeCell ref="B14:B16"/>
    <mergeCell ref="B17:B18"/>
    <mergeCell ref="B21:B22"/>
    <mergeCell ref="B23:B29"/>
    <mergeCell ref="B30:B32"/>
    <mergeCell ref="B33:B34"/>
    <mergeCell ref="A20:A34"/>
  </mergeCells>
  <printOptions horizontalCentered="1"/>
  <pageMargins left="0.55118110236220474" right="0.47244094488188981" top="0.34" bottom="0.36" header="0.15748031496062992" footer="0.11811023622047245"/>
  <pageSetup paperSize="8" scale="98" orientation="portrait" r:id="rId2"/>
  <headerFooter alignWithMargins="0">
    <oddFooter>&amp;LVersion au &amp;D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24"/>
  <sheetViews>
    <sheetView topLeftCell="A4" zoomScale="70" zoomScaleNormal="70" zoomScaleSheetLayoutView="70" workbookViewId="0">
      <selection activeCell="M21" sqref="M21"/>
    </sheetView>
  </sheetViews>
  <sheetFormatPr baseColWidth="10" defaultRowHeight="15.75" x14ac:dyDescent="0.25"/>
  <cols>
    <col min="1" max="1" width="19.85546875" style="440" customWidth="1"/>
    <col min="2" max="2" width="26.85546875" style="440" customWidth="1"/>
    <col min="3" max="3" width="44.140625" style="440" bestFit="1" customWidth="1"/>
    <col min="4" max="4" width="14" style="440" customWidth="1"/>
    <col min="5" max="5" width="12.140625" style="440" customWidth="1"/>
    <col min="6" max="16384" width="11.42578125" style="440"/>
  </cols>
  <sheetData>
    <row r="1" spans="1:6" ht="62.25" customHeight="1" x14ac:dyDescent="0.25">
      <c r="A1" s="675"/>
      <c r="B1" s="675"/>
      <c r="C1" s="675"/>
      <c r="D1" s="675"/>
      <c r="E1" s="675"/>
    </row>
    <row r="2" spans="1:6" ht="36" customHeight="1" thickBot="1" x14ac:dyDescent="0.3">
      <c r="A2" s="676" t="s">
        <v>307</v>
      </c>
      <c r="B2" s="676"/>
      <c r="C2" s="676"/>
      <c r="D2" s="676"/>
      <c r="E2" s="676"/>
    </row>
    <row r="3" spans="1:6" ht="30" customHeight="1" x14ac:dyDescent="0.25">
      <c r="A3" s="677" t="s">
        <v>431</v>
      </c>
      <c r="B3" s="678"/>
      <c r="C3" s="678"/>
      <c r="D3" s="678"/>
      <c r="E3" s="679"/>
    </row>
    <row r="4" spans="1:6" ht="30" customHeight="1" x14ac:dyDescent="0.25">
      <c r="A4" s="441"/>
      <c r="B4" s="409" t="s">
        <v>44</v>
      </c>
      <c r="C4" s="410" t="s">
        <v>256</v>
      </c>
      <c r="D4" s="409" t="s">
        <v>0</v>
      </c>
      <c r="E4" s="96" t="s">
        <v>433</v>
      </c>
    </row>
    <row r="5" spans="1:6" ht="30" customHeight="1" x14ac:dyDescent="0.25">
      <c r="A5" s="680" t="s">
        <v>315</v>
      </c>
      <c r="B5" s="442" t="s">
        <v>257</v>
      </c>
      <c r="C5" s="443" t="s">
        <v>419</v>
      </c>
      <c r="D5" s="444">
        <v>18</v>
      </c>
      <c r="E5" s="445">
        <v>3</v>
      </c>
    </row>
    <row r="6" spans="1:6" ht="30" customHeight="1" x14ac:dyDescent="0.25">
      <c r="A6" s="680"/>
      <c r="B6" s="682" t="s">
        <v>235</v>
      </c>
      <c r="C6" s="446" t="s">
        <v>432</v>
      </c>
      <c r="D6" s="444">
        <v>18</v>
      </c>
      <c r="E6" s="445">
        <v>3</v>
      </c>
    </row>
    <row r="7" spans="1:6" ht="30" customHeight="1" x14ac:dyDescent="0.25">
      <c r="A7" s="680"/>
      <c r="B7" s="683"/>
      <c r="C7" s="447" t="s">
        <v>413</v>
      </c>
      <c r="D7" s="444">
        <v>18</v>
      </c>
      <c r="E7" s="445">
        <v>3</v>
      </c>
    </row>
    <row r="8" spans="1:6" ht="30" customHeight="1" x14ac:dyDescent="0.25">
      <c r="A8" s="680"/>
      <c r="B8" s="683"/>
      <c r="C8" s="448" t="s">
        <v>414</v>
      </c>
      <c r="D8" s="444">
        <v>18</v>
      </c>
      <c r="E8" s="445">
        <v>3</v>
      </c>
    </row>
    <row r="9" spans="1:6" ht="30" customHeight="1" x14ac:dyDescent="0.25">
      <c r="A9" s="680"/>
      <c r="B9" s="683"/>
      <c r="C9" s="446" t="s">
        <v>421</v>
      </c>
      <c r="D9" s="444">
        <v>18</v>
      </c>
      <c r="E9" s="445">
        <v>3</v>
      </c>
    </row>
    <row r="10" spans="1:6" ht="30" customHeight="1" x14ac:dyDescent="0.25">
      <c r="A10" s="680"/>
      <c r="B10" s="684"/>
      <c r="C10" s="449" t="s">
        <v>422</v>
      </c>
      <c r="D10" s="444">
        <v>18</v>
      </c>
      <c r="E10" s="445">
        <v>3</v>
      </c>
    </row>
    <row r="11" spans="1:6" ht="30" customHeight="1" x14ac:dyDescent="0.25">
      <c r="A11" s="680"/>
      <c r="B11" s="685" t="s">
        <v>259</v>
      </c>
      <c r="C11" s="443" t="s">
        <v>415</v>
      </c>
      <c r="D11" s="450">
        <v>12</v>
      </c>
      <c r="E11" s="451">
        <v>2</v>
      </c>
      <c r="F11" s="452"/>
    </row>
    <row r="12" spans="1:6" ht="30" customHeight="1" x14ac:dyDescent="0.25">
      <c r="A12" s="680"/>
      <c r="B12" s="686"/>
      <c r="C12" s="443" t="s">
        <v>416</v>
      </c>
      <c r="D12" s="450">
        <v>12</v>
      </c>
      <c r="E12" s="451">
        <v>2</v>
      </c>
      <c r="F12" s="452"/>
    </row>
    <row r="13" spans="1:6" ht="30" customHeight="1" x14ac:dyDescent="0.25">
      <c r="A13" s="680"/>
      <c r="B13" s="686"/>
      <c r="C13" s="443" t="s">
        <v>417</v>
      </c>
      <c r="D13" s="450">
        <v>12</v>
      </c>
      <c r="E13" s="451">
        <v>2</v>
      </c>
      <c r="F13" s="452"/>
    </row>
    <row r="14" spans="1:6" ht="30" customHeight="1" x14ac:dyDescent="0.25">
      <c r="A14" s="680"/>
      <c r="B14" s="686"/>
      <c r="C14" s="443" t="s">
        <v>418</v>
      </c>
      <c r="D14" s="450">
        <v>12</v>
      </c>
      <c r="E14" s="451">
        <v>2</v>
      </c>
      <c r="F14" s="452"/>
    </row>
    <row r="15" spans="1:6" ht="30" customHeight="1" x14ac:dyDescent="0.25">
      <c r="A15" s="680"/>
      <c r="B15" s="687"/>
      <c r="C15" s="446" t="s">
        <v>420</v>
      </c>
      <c r="D15" s="444">
        <v>18</v>
      </c>
      <c r="E15" s="445">
        <v>3</v>
      </c>
    </row>
    <row r="16" spans="1:6" ht="30" customHeight="1" x14ac:dyDescent="0.25">
      <c r="A16" s="680"/>
      <c r="B16" s="453" t="s">
        <v>236</v>
      </c>
      <c r="C16" s="184" t="s">
        <v>227</v>
      </c>
      <c r="D16" s="187">
        <v>18</v>
      </c>
      <c r="E16" s="188">
        <v>3</v>
      </c>
    </row>
    <row r="17" spans="1:5" ht="30" customHeight="1" x14ac:dyDescent="0.25">
      <c r="A17" s="680"/>
      <c r="B17" s="280" t="s">
        <v>317</v>
      </c>
      <c r="C17" s="454" t="s">
        <v>189</v>
      </c>
      <c r="D17" s="280">
        <v>54</v>
      </c>
      <c r="E17" s="455">
        <v>7</v>
      </c>
    </row>
    <row r="18" spans="1:5" ht="30" customHeight="1" x14ac:dyDescent="0.25">
      <c r="A18" s="680"/>
      <c r="B18" s="280" t="s">
        <v>318</v>
      </c>
      <c r="C18" s="454" t="s">
        <v>100</v>
      </c>
      <c r="D18" s="280">
        <v>54</v>
      </c>
      <c r="E18" s="455">
        <v>7</v>
      </c>
    </row>
    <row r="19" spans="1:5" ht="30" customHeight="1" x14ac:dyDescent="0.25">
      <c r="A19" s="680"/>
      <c r="B19" s="280" t="s">
        <v>319</v>
      </c>
      <c r="C19" s="454" t="s">
        <v>122</v>
      </c>
      <c r="D19" s="280">
        <v>54</v>
      </c>
      <c r="E19" s="455">
        <v>7</v>
      </c>
    </row>
    <row r="20" spans="1:5" ht="30" customHeight="1" x14ac:dyDescent="0.25">
      <c r="A20" s="680"/>
      <c r="B20" s="280" t="s">
        <v>320</v>
      </c>
      <c r="C20" s="454" t="s">
        <v>182</v>
      </c>
      <c r="D20" s="280">
        <v>54</v>
      </c>
      <c r="E20" s="455">
        <v>7</v>
      </c>
    </row>
    <row r="21" spans="1:5" ht="30" customHeight="1" x14ac:dyDescent="0.25">
      <c r="A21" s="681"/>
      <c r="B21" s="456"/>
      <c r="C21" s="457" t="s">
        <v>326</v>
      </c>
      <c r="D21" s="458">
        <f>SUM(D6:D17)</f>
        <v>228</v>
      </c>
      <c r="E21" s="459">
        <f>SUM(E6:E17)</f>
        <v>36</v>
      </c>
    </row>
    <row r="22" spans="1:5" ht="30" customHeight="1" x14ac:dyDescent="0.25">
      <c r="A22" s="672" t="s">
        <v>316</v>
      </c>
      <c r="B22" s="673" t="s">
        <v>291</v>
      </c>
      <c r="C22" s="184" t="s">
        <v>383</v>
      </c>
      <c r="D22" s="460"/>
      <c r="E22" s="445">
        <v>30</v>
      </c>
    </row>
    <row r="23" spans="1:5" ht="30" customHeight="1" x14ac:dyDescent="0.25">
      <c r="A23" s="672"/>
      <c r="B23" s="674"/>
      <c r="C23" s="294" t="s">
        <v>382</v>
      </c>
      <c r="D23" s="444" t="s">
        <v>440</v>
      </c>
      <c r="E23" s="445">
        <v>0</v>
      </c>
    </row>
    <row r="24" spans="1:5" ht="30" customHeight="1" thickBot="1" x14ac:dyDescent="0.3">
      <c r="A24" s="461"/>
      <c r="B24" s="462"/>
      <c r="C24" s="463" t="s">
        <v>7</v>
      </c>
      <c r="D24" s="464">
        <f>D21</f>
        <v>228</v>
      </c>
      <c r="E24" s="465">
        <f>E21+E22</f>
        <v>66</v>
      </c>
    </row>
  </sheetData>
  <customSheetViews>
    <customSheetView guid="{84A21031-D76F-4E8A-9476-AC1230512892}" scale="70" fitToPage="1">
      <selection activeCell="N9" sqref="N9"/>
      <pageMargins left="0.55118110236220474" right="0.47244094488188981" top="0.34" bottom="0.36" header="0.15748031496062992" footer="0.11811023622047245"/>
      <printOptions horizontalCentered="1"/>
      <pageSetup paperSize="8" scale="82" orientation="portrait" r:id="rId1"/>
      <headerFooter alignWithMargins="0">
        <oddFooter>&amp;LVersion au &amp;D</oddFooter>
      </headerFooter>
    </customSheetView>
  </customSheetViews>
  <mergeCells count="8">
    <mergeCell ref="A22:A23"/>
    <mergeCell ref="B22:B23"/>
    <mergeCell ref="A1:E1"/>
    <mergeCell ref="A2:E2"/>
    <mergeCell ref="A3:E3"/>
    <mergeCell ref="A5:A21"/>
    <mergeCell ref="B6:B10"/>
    <mergeCell ref="B11:B15"/>
  </mergeCells>
  <printOptions horizontalCentered="1"/>
  <pageMargins left="0.55118110236220474" right="0.47244094488188981" top="0.34" bottom="0.36" header="0.15748031496062992" footer="0.11811023622047245"/>
  <pageSetup paperSize="8" orientation="portrait" r:id="rId2"/>
  <headerFooter alignWithMargins="0">
    <oddFooter>&amp;LVersion au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157"/>
  <sheetViews>
    <sheetView showGridLines="0" tabSelected="1" zoomScale="70" zoomScaleNormal="70" workbookViewId="0">
      <selection activeCell="G12" sqref="G12"/>
    </sheetView>
  </sheetViews>
  <sheetFormatPr baseColWidth="10" defaultColWidth="25.7109375" defaultRowHeight="15" customHeight="1" x14ac:dyDescent="0.2"/>
  <cols>
    <col min="1" max="1" width="21.28515625" style="128" customWidth="1"/>
    <col min="2" max="2" width="26.7109375" style="128" customWidth="1"/>
    <col min="3" max="3" width="49" style="92" customWidth="1"/>
    <col min="4" max="4" width="18.5703125" style="92" customWidth="1"/>
    <col min="5" max="5" width="21.85546875" style="92" customWidth="1"/>
    <col min="6" max="16384" width="25.7109375" style="92"/>
  </cols>
  <sheetData>
    <row r="1" spans="1:5" ht="55.5" customHeight="1" x14ac:dyDescent="0.2">
      <c r="A1" s="472"/>
      <c r="B1" s="472"/>
      <c r="C1" s="472"/>
      <c r="D1" s="472"/>
      <c r="E1" s="472"/>
    </row>
    <row r="2" spans="1:5" ht="49.5" customHeight="1" thickBot="1" x14ac:dyDescent="0.25">
      <c r="A2" s="471" t="s">
        <v>307</v>
      </c>
      <c r="B2" s="471"/>
      <c r="C2" s="471"/>
      <c r="D2" s="471"/>
      <c r="E2" s="471"/>
    </row>
    <row r="3" spans="1:5" ht="31.5" customHeight="1" thickBot="1" x14ac:dyDescent="0.25">
      <c r="A3" s="468" t="s">
        <v>232</v>
      </c>
      <c r="B3" s="469"/>
      <c r="C3" s="469"/>
      <c r="D3" s="469"/>
      <c r="E3" s="470"/>
    </row>
    <row r="4" spans="1:5" s="97" customFormat="1" ht="30" customHeight="1" x14ac:dyDescent="0.2">
      <c r="A4" s="93"/>
      <c r="B4" s="94" t="s">
        <v>44</v>
      </c>
      <c r="C4" s="94" t="s">
        <v>256</v>
      </c>
      <c r="D4" s="95" t="s">
        <v>0</v>
      </c>
      <c r="E4" s="96" t="s">
        <v>433</v>
      </c>
    </row>
    <row r="5" spans="1:5" s="101" customFormat="1" ht="30" customHeight="1" x14ac:dyDescent="0.2">
      <c r="A5" s="477" t="s">
        <v>255</v>
      </c>
      <c r="B5" s="475" t="s">
        <v>235</v>
      </c>
      <c r="C5" s="98" t="s">
        <v>144</v>
      </c>
      <c r="D5" s="99">
        <v>15</v>
      </c>
      <c r="E5" s="100">
        <v>3</v>
      </c>
    </row>
    <row r="6" spans="1:5" s="101" customFormat="1" ht="30" customHeight="1" x14ac:dyDescent="0.2">
      <c r="A6" s="477"/>
      <c r="B6" s="476"/>
      <c r="C6" s="102" t="s">
        <v>35</v>
      </c>
      <c r="D6" s="99">
        <v>3</v>
      </c>
      <c r="E6" s="100">
        <v>0</v>
      </c>
    </row>
    <row r="7" spans="1:5" s="101" customFormat="1" ht="30" customHeight="1" x14ac:dyDescent="0.2">
      <c r="A7" s="477"/>
      <c r="B7" s="490" t="s">
        <v>236</v>
      </c>
      <c r="C7" s="102" t="s">
        <v>384</v>
      </c>
      <c r="D7" s="99">
        <v>6</v>
      </c>
      <c r="E7" s="100">
        <v>1</v>
      </c>
    </row>
    <row r="8" spans="1:5" s="101" customFormat="1" ht="30" customHeight="1" x14ac:dyDescent="0.2">
      <c r="A8" s="478"/>
      <c r="B8" s="491"/>
      <c r="C8" s="102" t="s">
        <v>385</v>
      </c>
      <c r="D8" s="99">
        <v>3</v>
      </c>
      <c r="E8" s="100">
        <v>0</v>
      </c>
    </row>
    <row r="9" spans="1:5" s="101" customFormat="1" ht="30" customHeight="1" x14ac:dyDescent="0.2">
      <c r="A9" s="479" t="s">
        <v>233</v>
      </c>
      <c r="B9" s="482" t="s">
        <v>257</v>
      </c>
      <c r="C9" s="98" t="s">
        <v>142</v>
      </c>
      <c r="D9" s="99">
        <v>30</v>
      </c>
      <c r="E9" s="100">
        <v>5</v>
      </c>
    </row>
    <row r="10" spans="1:5" s="101" customFormat="1" ht="30" customHeight="1" x14ac:dyDescent="0.2">
      <c r="A10" s="477"/>
      <c r="B10" s="483"/>
      <c r="C10" s="102" t="s">
        <v>297</v>
      </c>
      <c r="D10" s="99">
        <v>16</v>
      </c>
      <c r="E10" s="100">
        <v>3</v>
      </c>
    </row>
    <row r="11" spans="1:5" s="101" customFormat="1" ht="30" customHeight="1" x14ac:dyDescent="0.2">
      <c r="A11" s="477"/>
      <c r="B11" s="103" t="s">
        <v>258</v>
      </c>
      <c r="C11" s="98" t="s">
        <v>161</v>
      </c>
      <c r="D11" s="104">
        <v>15</v>
      </c>
      <c r="E11" s="105">
        <v>0</v>
      </c>
    </row>
    <row r="12" spans="1:5" s="101" customFormat="1" ht="30" customHeight="1" x14ac:dyDescent="0.2">
      <c r="A12" s="480"/>
      <c r="B12" s="484" t="s">
        <v>259</v>
      </c>
      <c r="C12" s="102" t="s">
        <v>143</v>
      </c>
      <c r="D12" s="104">
        <v>30</v>
      </c>
      <c r="E12" s="105">
        <v>5</v>
      </c>
    </row>
    <row r="13" spans="1:5" s="101" customFormat="1" ht="30" customHeight="1" x14ac:dyDescent="0.2">
      <c r="A13" s="480"/>
      <c r="B13" s="467"/>
      <c r="C13" s="102" t="s">
        <v>195</v>
      </c>
      <c r="D13" s="104">
        <v>15</v>
      </c>
      <c r="E13" s="105">
        <v>3</v>
      </c>
    </row>
    <row r="14" spans="1:5" s="101" customFormat="1" ht="30" customHeight="1" x14ac:dyDescent="0.2">
      <c r="A14" s="480"/>
      <c r="B14" s="490" t="s">
        <v>236</v>
      </c>
      <c r="C14" s="102" t="s">
        <v>18</v>
      </c>
      <c r="D14" s="104">
        <v>3</v>
      </c>
      <c r="E14" s="100">
        <v>0</v>
      </c>
    </row>
    <row r="15" spans="1:5" s="101" customFormat="1" ht="30" customHeight="1" x14ac:dyDescent="0.2">
      <c r="A15" s="480"/>
      <c r="B15" s="492"/>
      <c r="C15" s="102" t="s">
        <v>386</v>
      </c>
      <c r="D15" s="104">
        <v>6</v>
      </c>
      <c r="E15" s="100" t="s">
        <v>120</v>
      </c>
    </row>
    <row r="16" spans="1:5" s="101" customFormat="1" ht="30" customHeight="1" x14ac:dyDescent="0.2">
      <c r="A16" s="480"/>
      <c r="B16" s="491"/>
      <c r="C16" s="98" t="s">
        <v>212</v>
      </c>
      <c r="D16" s="99">
        <v>15</v>
      </c>
      <c r="E16" s="100">
        <v>3</v>
      </c>
    </row>
    <row r="17" spans="1:5" s="101" customFormat="1" ht="30" customHeight="1" x14ac:dyDescent="0.2">
      <c r="A17" s="480"/>
      <c r="B17" s="485" t="s">
        <v>290</v>
      </c>
      <c r="C17" s="98" t="s">
        <v>379</v>
      </c>
      <c r="D17" s="99">
        <v>15</v>
      </c>
      <c r="E17" s="100">
        <v>3</v>
      </c>
    </row>
    <row r="18" spans="1:5" s="101" customFormat="1" ht="30" customHeight="1" x14ac:dyDescent="0.2">
      <c r="A18" s="480"/>
      <c r="B18" s="487"/>
      <c r="C18" s="98" t="s">
        <v>173</v>
      </c>
      <c r="D18" s="99">
        <v>30</v>
      </c>
      <c r="E18" s="100">
        <v>5</v>
      </c>
    </row>
    <row r="19" spans="1:5" s="101" customFormat="1" ht="30" customHeight="1" x14ac:dyDescent="0.2">
      <c r="A19" s="481"/>
      <c r="B19" s="106" t="s">
        <v>291</v>
      </c>
      <c r="C19" s="102" t="s">
        <v>3</v>
      </c>
      <c r="D19" s="104">
        <v>3</v>
      </c>
      <c r="E19" s="105" t="s">
        <v>120</v>
      </c>
    </row>
    <row r="20" spans="1:5" s="101" customFormat="1" ht="30" customHeight="1" x14ac:dyDescent="0.2">
      <c r="A20" s="107"/>
      <c r="B20" s="108"/>
      <c r="C20" s="109" t="s">
        <v>262</v>
      </c>
      <c r="D20" s="110">
        <f>SUM(D5:D19)</f>
        <v>205</v>
      </c>
      <c r="E20" s="111">
        <f>SUM(E5:E19)</f>
        <v>31</v>
      </c>
    </row>
    <row r="21" spans="1:5" s="101" customFormat="1" ht="30" customHeight="1" x14ac:dyDescent="0.2">
      <c r="A21" s="479" t="s">
        <v>234</v>
      </c>
      <c r="B21" s="482" t="s">
        <v>257</v>
      </c>
      <c r="C21" s="98" t="s">
        <v>147</v>
      </c>
      <c r="D21" s="99">
        <v>18</v>
      </c>
      <c r="E21" s="100">
        <v>3</v>
      </c>
    </row>
    <row r="22" spans="1:5" s="101" customFormat="1" ht="30" customHeight="1" x14ac:dyDescent="0.2">
      <c r="A22" s="477"/>
      <c r="B22" s="483"/>
      <c r="C22" s="98" t="s">
        <v>6</v>
      </c>
      <c r="D22" s="99">
        <v>6</v>
      </c>
      <c r="E22" s="100">
        <v>0</v>
      </c>
    </row>
    <row r="23" spans="1:5" s="101" customFormat="1" ht="30" customHeight="1" x14ac:dyDescent="0.2">
      <c r="A23" s="477"/>
      <c r="B23" s="493" t="s">
        <v>235</v>
      </c>
      <c r="C23" s="102" t="s">
        <v>387</v>
      </c>
      <c r="D23" s="104">
        <v>6</v>
      </c>
      <c r="E23" s="105">
        <v>1</v>
      </c>
    </row>
    <row r="24" spans="1:5" s="101" customFormat="1" ht="30" customHeight="1" x14ac:dyDescent="0.2">
      <c r="A24" s="477"/>
      <c r="B24" s="494"/>
      <c r="C24" s="102" t="s">
        <v>430</v>
      </c>
      <c r="D24" s="104">
        <v>6</v>
      </c>
      <c r="E24" s="105">
        <v>1</v>
      </c>
    </row>
    <row r="25" spans="1:5" s="101" customFormat="1" ht="30" customHeight="1" x14ac:dyDescent="0.2">
      <c r="A25" s="477"/>
      <c r="B25" s="488" t="s">
        <v>258</v>
      </c>
      <c r="C25" s="98" t="s">
        <v>161</v>
      </c>
      <c r="D25" s="112">
        <v>36</v>
      </c>
      <c r="E25" s="113">
        <v>7</v>
      </c>
    </row>
    <row r="26" spans="1:5" s="101" customFormat="1" ht="30" customHeight="1" x14ac:dyDescent="0.2">
      <c r="A26" s="477"/>
      <c r="B26" s="489"/>
      <c r="C26" s="98" t="s">
        <v>353</v>
      </c>
      <c r="D26" s="99">
        <v>18</v>
      </c>
      <c r="E26" s="100">
        <v>3</v>
      </c>
    </row>
    <row r="27" spans="1:5" s="101" customFormat="1" ht="30" customHeight="1" x14ac:dyDescent="0.2">
      <c r="A27" s="477"/>
      <c r="B27" s="466" t="s">
        <v>259</v>
      </c>
      <c r="C27" s="98" t="s">
        <v>145</v>
      </c>
      <c r="D27" s="99">
        <v>18</v>
      </c>
      <c r="E27" s="100">
        <v>3</v>
      </c>
    </row>
    <row r="28" spans="1:5" s="101" customFormat="1" ht="30" customHeight="1" x14ac:dyDescent="0.2">
      <c r="A28" s="477"/>
      <c r="B28" s="466"/>
      <c r="C28" s="98" t="s">
        <v>146</v>
      </c>
      <c r="D28" s="99">
        <v>18</v>
      </c>
      <c r="E28" s="100">
        <v>3</v>
      </c>
    </row>
    <row r="29" spans="1:5" s="101" customFormat="1" ht="30" customHeight="1" x14ac:dyDescent="0.2">
      <c r="A29" s="477"/>
      <c r="B29" s="467"/>
      <c r="C29" s="98" t="s">
        <v>260</v>
      </c>
      <c r="D29" s="99">
        <v>12</v>
      </c>
      <c r="E29" s="100">
        <v>2</v>
      </c>
    </row>
    <row r="30" spans="1:5" s="101" customFormat="1" ht="30" customHeight="1" x14ac:dyDescent="0.2">
      <c r="A30" s="477"/>
      <c r="B30" s="114" t="s">
        <v>236</v>
      </c>
      <c r="C30" s="102" t="s">
        <v>386</v>
      </c>
      <c r="D30" s="104">
        <v>6</v>
      </c>
      <c r="E30" s="105">
        <v>2</v>
      </c>
    </row>
    <row r="31" spans="1:5" s="101" customFormat="1" ht="30" customHeight="1" x14ac:dyDescent="0.2">
      <c r="A31" s="477"/>
      <c r="B31" s="485" t="s">
        <v>290</v>
      </c>
      <c r="C31" s="98" t="s">
        <v>379</v>
      </c>
      <c r="D31" s="99">
        <v>18</v>
      </c>
      <c r="E31" s="100">
        <v>3</v>
      </c>
    </row>
    <row r="32" spans="1:5" s="101" customFormat="1" ht="30" customHeight="1" x14ac:dyDescent="0.2">
      <c r="A32" s="477"/>
      <c r="B32" s="487"/>
      <c r="C32" s="98" t="s">
        <v>173</v>
      </c>
      <c r="D32" s="115">
        <v>36</v>
      </c>
      <c r="E32" s="100">
        <v>5</v>
      </c>
    </row>
    <row r="33" spans="1:5" s="101" customFormat="1" ht="30" customHeight="1" x14ac:dyDescent="0.2">
      <c r="A33" s="477"/>
      <c r="B33" s="473" t="s">
        <v>291</v>
      </c>
      <c r="C33" s="116" t="s">
        <v>16</v>
      </c>
      <c r="D33" s="117"/>
      <c r="E33" s="100" t="s">
        <v>120</v>
      </c>
    </row>
    <row r="34" spans="1:5" s="101" customFormat="1" ht="30" customHeight="1" x14ac:dyDescent="0.2">
      <c r="A34" s="478"/>
      <c r="B34" s="474"/>
      <c r="C34" s="98" t="s">
        <v>3</v>
      </c>
      <c r="D34" s="99">
        <v>3</v>
      </c>
      <c r="E34" s="100" t="s">
        <v>120</v>
      </c>
    </row>
    <row r="35" spans="1:5" s="101" customFormat="1" ht="30" customHeight="1" x14ac:dyDescent="0.2">
      <c r="A35" s="107"/>
      <c r="B35" s="108"/>
      <c r="C35" s="109" t="s">
        <v>263</v>
      </c>
      <c r="D35" s="110">
        <f>SUM(D21:D34)</f>
        <v>201</v>
      </c>
      <c r="E35" s="111">
        <f>SUM(E21:E34)</f>
        <v>33</v>
      </c>
    </row>
    <row r="36" spans="1:5" s="101" customFormat="1" ht="30" customHeight="1" x14ac:dyDescent="0.2">
      <c r="A36" s="118"/>
      <c r="B36" s="473" t="s">
        <v>291</v>
      </c>
      <c r="C36" s="116" t="s">
        <v>296</v>
      </c>
      <c r="D36" s="104" t="s">
        <v>293</v>
      </c>
      <c r="E36" s="105">
        <v>0</v>
      </c>
    </row>
    <row r="37" spans="1:5" s="101" customFormat="1" ht="30" customHeight="1" x14ac:dyDescent="0.2">
      <c r="A37" s="118"/>
      <c r="B37" s="474"/>
      <c r="C37" s="116" t="s">
        <v>295</v>
      </c>
      <c r="D37" s="99" t="s">
        <v>294</v>
      </c>
      <c r="E37" s="100">
        <v>5</v>
      </c>
    </row>
    <row r="38" spans="1:5" s="101" customFormat="1" ht="30" customHeight="1" thickBot="1" x14ac:dyDescent="0.25">
      <c r="A38" s="119"/>
      <c r="B38" s="120"/>
      <c r="C38" s="121" t="s">
        <v>7</v>
      </c>
      <c r="D38" s="122">
        <f>D35+D20</f>
        <v>406</v>
      </c>
      <c r="E38" s="123">
        <f>E20+E35+E37</f>
        <v>69</v>
      </c>
    </row>
    <row r="39" spans="1:5" s="101" customFormat="1" ht="15" customHeight="1" x14ac:dyDescent="0.2">
      <c r="A39" s="124"/>
      <c r="B39" s="124"/>
    </row>
    <row r="40" spans="1:5" s="101" customFormat="1" ht="15" customHeight="1" x14ac:dyDescent="0.2">
      <c r="A40" s="125"/>
      <c r="B40" s="126"/>
      <c r="C40" s="127"/>
    </row>
    <row r="41" spans="1:5" s="101" customFormat="1" ht="15" customHeight="1" x14ac:dyDescent="0.2">
      <c r="A41" s="124"/>
      <c r="B41" s="124"/>
    </row>
    <row r="42" spans="1:5" s="101" customFormat="1" ht="15" customHeight="1" x14ac:dyDescent="0.2">
      <c r="A42" s="124"/>
      <c r="B42" s="124"/>
    </row>
    <row r="43" spans="1:5" s="101" customFormat="1" ht="15" customHeight="1" x14ac:dyDescent="0.2">
      <c r="A43" s="124"/>
      <c r="B43" s="124"/>
    </row>
    <row r="44" spans="1:5" s="101" customFormat="1" ht="15" customHeight="1" x14ac:dyDescent="0.2">
      <c r="A44" s="124"/>
      <c r="B44" s="124"/>
    </row>
    <row r="45" spans="1:5" s="101" customFormat="1" ht="15" customHeight="1" x14ac:dyDescent="0.2">
      <c r="A45" s="124"/>
      <c r="B45" s="124"/>
    </row>
    <row r="46" spans="1:5" s="101" customFormat="1" ht="15" customHeight="1" x14ac:dyDescent="0.2">
      <c r="A46" s="124"/>
      <c r="B46" s="124"/>
    </row>
    <row r="47" spans="1:5" s="101" customFormat="1" ht="15" customHeight="1" x14ac:dyDescent="0.2">
      <c r="A47" s="124"/>
      <c r="B47" s="124"/>
    </row>
    <row r="48" spans="1:5" s="101" customFormat="1" ht="15" customHeight="1" x14ac:dyDescent="0.2">
      <c r="A48" s="124"/>
      <c r="B48" s="124"/>
    </row>
    <row r="49" spans="1:2" s="101" customFormat="1" ht="15" customHeight="1" x14ac:dyDescent="0.2">
      <c r="A49" s="124"/>
      <c r="B49" s="124"/>
    </row>
    <row r="50" spans="1:2" s="101" customFormat="1" ht="15" customHeight="1" x14ac:dyDescent="0.2">
      <c r="A50" s="124"/>
      <c r="B50" s="124"/>
    </row>
    <row r="51" spans="1:2" s="101" customFormat="1" ht="15" customHeight="1" x14ac:dyDescent="0.2">
      <c r="A51" s="124"/>
      <c r="B51" s="124"/>
    </row>
    <row r="52" spans="1:2" s="101" customFormat="1" ht="15" customHeight="1" x14ac:dyDescent="0.2">
      <c r="A52" s="124"/>
      <c r="B52" s="124"/>
    </row>
    <row r="53" spans="1:2" s="101" customFormat="1" ht="15" customHeight="1" x14ac:dyDescent="0.2">
      <c r="A53" s="124"/>
      <c r="B53" s="124"/>
    </row>
    <row r="54" spans="1:2" s="101" customFormat="1" ht="15" customHeight="1" x14ac:dyDescent="0.2">
      <c r="A54" s="124"/>
      <c r="B54" s="124"/>
    </row>
    <row r="55" spans="1:2" s="101" customFormat="1" ht="15" customHeight="1" x14ac:dyDescent="0.2">
      <c r="A55" s="124"/>
      <c r="B55" s="124"/>
    </row>
    <row r="56" spans="1:2" s="101" customFormat="1" ht="15" customHeight="1" x14ac:dyDescent="0.2">
      <c r="A56" s="124"/>
      <c r="B56" s="124"/>
    </row>
    <row r="57" spans="1:2" s="101" customFormat="1" ht="15" customHeight="1" x14ac:dyDescent="0.2">
      <c r="A57" s="124"/>
      <c r="B57" s="124"/>
    </row>
    <row r="58" spans="1:2" s="101" customFormat="1" ht="15" customHeight="1" x14ac:dyDescent="0.2">
      <c r="A58" s="124"/>
      <c r="B58" s="124"/>
    </row>
    <row r="59" spans="1:2" s="101" customFormat="1" ht="15" customHeight="1" x14ac:dyDescent="0.2">
      <c r="A59" s="124"/>
      <c r="B59" s="124"/>
    </row>
    <row r="60" spans="1:2" s="101" customFormat="1" ht="15" customHeight="1" x14ac:dyDescent="0.2">
      <c r="A60" s="124"/>
      <c r="B60" s="124"/>
    </row>
    <row r="61" spans="1:2" s="101" customFormat="1" ht="15" customHeight="1" x14ac:dyDescent="0.2">
      <c r="A61" s="124"/>
      <c r="B61" s="124"/>
    </row>
    <row r="62" spans="1:2" s="101" customFormat="1" ht="15" customHeight="1" x14ac:dyDescent="0.2">
      <c r="A62" s="124"/>
      <c r="B62" s="124"/>
    </row>
    <row r="63" spans="1:2" s="101" customFormat="1" ht="15" customHeight="1" x14ac:dyDescent="0.2">
      <c r="A63" s="124"/>
      <c r="B63" s="124"/>
    </row>
    <row r="64" spans="1:2" s="101" customFormat="1" ht="15" customHeight="1" x14ac:dyDescent="0.2">
      <c r="A64" s="124"/>
      <c r="B64" s="124"/>
    </row>
    <row r="65" spans="1:2" s="101" customFormat="1" ht="15" customHeight="1" x14ac:dyDescent="0.2">
      <c r="A65" s="124"/>
      <c r="B65" s="124"/>
    </row>
    <row r="66" spans="1:2" s="101" customFormat="1" ht="15" customHeight="1" x14ac:dyDescent="0.2">
      <c r="A66" s="124"/>
      <c r="B66" s="124"/>
    </row>
    <row r="67" spans="1:2" s="101" customFormat="1" ht="15" customHeight="1" x14ac:dyDescent="0.2">
      <c r="A67" s="124"/>
      <c r="B67" s="124"/>
    </row>
    <row r="68" spans="1:2" s="101" customFormat="1" ht="15" customHeight="1" x14ac:dyDescent="0.2">
      <c r="A68" s="124"/>
      <c r="B68" s="124"/>
    </row>
    <row r="69" spans="1:2" s="101" customFormat="1" ht="15" customHeight="1" x14ac:dyDescent="0.2">
      <c r="A69" s="124"/>
      <c r="B69" s="124"/>
    </row>
    <row r="70" spans="1:2" s="101" customFormat="1" ht="15" customHeight="1" x14ac:dyDescent="0.2">
      <c r="A70" s="124"/>
      <c r="B70" s="124"/>
    </row>
    <row r="71" spans="1:2" s="101" customFormat="1" ht="15" customHeight="1" x14ac:dyDescent="0.2">
      <c r="A71" s="124"/>
      <c r="B71" s="124"/>
    </row>
    <row r="72" spans="1:2" s="101" customFormat="1" ht="15" customHeight="1" x14ac:dyDescent="0.2">
      <c r="A72" s="124"/>
      <c r="B72" s="124"/>
    </row>
    <row r="73" spans="1:2" s="101" customFormat="1" ht="15" customHeight="1" x14ac:dyDescent="0.2">
      <c r="A73" s="124"/>
      <c r="B73" s="124"/>
    </row>
    <row r="74" spans="1:2" s="101" customFormat="1" ht="15" customHeight="1" x14ac:dyDescent="0.2">
      <c r="A74" s="124"/>
      <c r="B74" s="124"/>
    </row>
    <row r="75" spans="1:2" s="101" customFormat="1" ht="15" customHeight="1" x14ac:dyDescent="0.2">
      <c r="A75" s="124"/>
      <c r="B75" s="124"/>
    </row>
    <row r="76" spans="1:2" s="101" customFormat="1" ht="15" customHeight="1" x14ac:dyDescent="0.2">
      <c r="A76" s="124"/>
      <c r="B76" s="124"/>
    </row>
    <row r="77" spans="1:2" s="101" customFormat="1" ht="15" customHeight="1" x14ac:dyDescent="0.2">
      <c r="A77" s="124"/>
      <c r="B77" s="124"/>
    </row>
    <row r="78" spans="1:2" s="101" customFormat="1" ht="15" customHeight="1" x14ac:dyDescent="0.2">
      <c r="A78" s="124"/>
      <c r="B78" s="124"/>
    </row>
    <row r="79" spans="1:2" s="101" customFormat="1" ht="15" customHeight="1" x14ac:dyDescent="0.2">
      <c r="A79" s="124"/>
      <c r="B79" s="124"/>
    </row>
    <row r="80" spans="1:2" s="101" customFormat="1" ht="15" customHeight="1" x14ac:dyDescent="0.2">
      <c r="A80" s="124"/>
      <c r="B80" s="124"/>
    </row>
    <row r="81" spans="1:2" s="101" customFormat="1" ht="15" customHeight="1" x14ac:dyDescent="0.2">
      <c r="A81" s="124"/>
      <c r="B81" s="124"/>
    </row>
    <row r="82" spans="1:2" s="101" customFormat="1" ht="15" customHeight="1" x14ac:dyDescent="0.2">
      <c r="A82" s="124"/>
      <c r="B82" s="124"/>
    </row>
    <row r="83" spans="1:2" s="101" customFormat="1" ht="15" customHeight="1" x14ac:dyDescent="0.2">
      <c r="A83" s="124"/>
      <c r="B83" s="124"/>
    </row>
    <row r="84" spans="1:2" s="101" customFormat="1" ht="15" customHeight="1" x14ac:dyDescent="0.2">
      <c r="A84" s="124"/>
      <c r="B84" s="124"/>
    </row>
    <row r="85" spans="1:2" s="101" customFormat="1" ht="15" customHeight="1" x14ac:dyDescent="0.2">
      <c r="A85" s="124"/>
      <c r="B85" s="124"/>
    </row>
    <row r="86" spans="1:2" s="101" customFormat="1" ht="15" customHeight="1" x14ac:dyDescent="0.2">
      <c r="A86" s="124"/>
      <c r="B86" s="124"/>
    </row>
    <row r="87" spans="1:2" s="101" customFormat="1" ht="15" customHeight="1" x14ac:dyDescent="0.2">
      <c r="A87" s="124"/>
      <c r="B87" s="124"/>
    </row>
    <row r="88" spans="1:2" s="101" customFormat="1" ht="15" customHeight="1" x14ac:dyDescent="0.2">
      <c r="A88" s="124"/>
      <c r="B88" s="124"/>
    </row>
    <row r="89" spans="1:2" s="101" customFormat="1" ht="15" customHeight="1" x14ac:dyDescent="0.2">
      <c r="A89" s="124"/>
      <c r="B89" s="124"/>
    </row>
    <row r="90" spans="1:2" s="101" customFormat="1" ht="15" customHeight="1" x14ac:dyDescent="0.2">
      <c r="A90" s="124"/>
      <c r="B90" s="124"/>
    </row>
    <row r="91" spans="1:2" s="101" customFormat="1" ht="15" customHeight="1" x14ac:dyDescent="0.2">
      <c r="A91" s="124"/>
      <c r="B91" s="124"/>
    </row>
    <row r="92" spans="1:2" s="101" customFormat="1" ht="15" customHeight="1" x14ac:dyDescent="0.2">
      <c r="A92" s="124"/>
      <c r="B92" s="124"/>
    </row>
    <row r="93" spans="1:2" s="101" customFormat="1" ht="15" customHeight="1" x14ac:dyDescent="0.2">
      <c r="A93" s="124"/>
      <c r="B93" s="124"/>
    </row>
    <row r="94" spans="1:2" s="101" customFormat="1" ht="15" customHeight="1" x14ac:dyDescent="0.2">
      <c r="A94" s="124"/>
      <c r="B94" s="124"/>
    </row>
    <row r="95" spans="1:2" s="101" customFormat="1" ht="15" customHeight="1" x14ac:dyDescent="0.2">
      <c r="A95" s="124"/>
      <c r="B95" s="124"/>
    </row>
    <row r="96" spans="1:2" s="101" customFormat="1" ht="15" customHeight="1" x14ac:dyDescent="0.2">
      <c r="A96" s="124"/>
      <c r="B96" s="124"/>
    </row>
    <row r="97" spans="1:2" s="101" customFormat="1" ht="15" customHeight="1" x14ac:dyDescent="0.2">
      <c r="A97" s="124"/>
      <c r="B97" s="124"/>
    </row>
    <row r="98" spans="1:2" s="101" customFormat="1" ht="15" customHeight="1" x14ac:dyDescent="0.2">
      <c r="A98" s="124"/>
      <c r="B98" s="124"/>
    </row>
    <row r="99" spans="1:2" s="101" customFormat="1" ht="15" customHeight="1" x14ac:dyDescent="0.2">
      <c r="A99" s="124"/>
      <c r="B99" s="124"/>
    </row>
    <row r="100" spans="1:2" s="101" customFormat="1" ht="15" customHeight="1" x14ac:dyDescent="0.2">
      <c r="A100" s="124"/>
      <c r="B100" s="124"/>
    </row>
    <row r="101" spans="1:2" s="101" customFormat="1" ht="15" customHeight="1" x14ac:dyDescent="0.2">
      <c r="A101" s="124"/>
      <c r="B101" s="124"/>
    </row>
    <row r="102" spans="1:2" s="101" customFormat="1" ht="15" customHeight="1" x14ac:dyDescent="0.2">
      <c r="A102" s="124"/>
      <c r="B102" s="124"/>
    </row>
    <row r="103" spans="1:2" s="101" customFormat="1" ht="15" customHeight="1" x14ac:dyDescent="0.2">
      <c r="A103" s="124"/>
      <c r="B103" s="124"/>
    </row>
    <row r="104" spans="1:2" s="101" customFormat="1" ht="15" customHeight="1" x14ac:dyDescent="0.2">
      <c r="A104" s="124"/>
      <c r="B104" s="124"/>
    </row>
    <row r="105" spans="1:2" s="101" customFormat="1" ht="15" customHeight="1" x14ac:dyDescent="0.2">
      <c r="A105" s="124"/>
      <c r="B105" s="124"/>
    </row>
    <row r="106" spans="1:2" s="101" customFormat="1" ht="15" customHeight="1" x14ac:dyDescent="0.2">
      <c r="A106" s="124"/>
      <c r="B106" s="124"/>
    </row>
    <row r="107" spans="1:2" s="101" customFormat="1" ht="15" customHeight="1" x14ac:dyDescent="0.2">
      <c r="A107" s="124"/>
      <c r="B107" s="124"/>
    </row>
    <row r="108" spans="1:2" s="101" customFormat="1" ht="15" customHeight="1" x14ac:dyDescent="0.2">
      <c r="A108" s="124"/>
      <c r="B108" s="124"/>
    </row>
    <row r="109" spans="1:2" s="101" customFormat="1" ht="15" customHeight="1" x14ac:dyDescent="0.2">
      <c r="A109" s="124"/>
      <c r="B109" s="124"/>
    </row>
    <row r="110" spans="1:2" s="101" customFormat="1" ht="15" customHeight="1" x14ac:dyDescent="0.2">
      <c r="A110" s="124"/>
      <c r="B110" s="124"/>
    </row>
    <row r="111" spans="1:2" s="101" customFormat="1" ht="15" customHeight="1" x14ac:dyDescent="0.2">
      <c r="A111" s="124"/>
      <c r="B111" s="124"/>
    </row>
    <row r="112" spans="1:2" s="101" customFormat="1" ht="15" customHeight="1" x14ac:dyDescent="0.2">
      <c r="A112" s="124"/>
      <c r="B112" s="124"/>
    </row>
    <row r="113" spans="1:2" s="101" customFormat="1" ht="15" customHeight="1" x14ac:dyDescent="0.2">
      <c r="A113" s="124"/>
      <c r="B113" s="124"/>
    </row>
    <row r="114" spans="1:2" s="101" customFormat="1" ht="15" customHeight="1" x14ac:dyDescent="0.2">
      <c r="A114" s="124"/>
      <c r="B114" s="124"/>
    </row>
    <row r="115" spans="1:2" s="101" customFormat="1" ht="15" customHeight="1" x14ac:dyDescent="0.2">
      <c r="A115" s="124"/>
      <c r="B115" s="124"/>
    </row>
    <row r="116" spans="1:2" s="101" customFormat="1" ht="15" customHeight="1" x14ac:dyDescent="0.2">
      <c r="A116" s="124"/>
      <c r="B116" s="124"/>
    </row>
    <row r="117" spans="1:2" s="101" customFormat="1" ht="15" customHeight="1" x14ac:dyDescent="0.2">
      <c r="A117" s="124"/>
      <c r="B117" s="124"/>
    </row>
    <row r="118" spans="1:2" s="101" customFormat="1" ht="15" customHeight="1" x14ac:dyDescent="0.2">
      <c r="A118" s="124"/>
      <c r="B118" s="124"/>
    </row>
    <row r="119" spans="1:2" s="101" customFormat="1" ht="15" customHeight="1" x14ac:dyDescent="0.2">
      <c r="A119" s="124"/>
      <c r="B119" s="124"/>
    </row>
    <row r="120" spans="1:2" s="101" customFormat="1" ht="15" customHeight="1" x14ac:dyDescent="0.2">
      <c r="A120" s="124"/>
      <c r="B120" s="124"/>
    </row>
    <row r="121" spans="1:2" s="101" customFormat="1" ht="15" customHeight="1" x14ac:dyDescent="0.2">
      <c r="A121" s="124"/>
      <c r="B121" s="124"/>
    </row>
    <row r="122" spans="1:2" s="101" customFormat="1" ht="15" customHeight="1" x14ac:dyDescent="0.2">
      <c r="A122" s="124"/>
      <c r="B122" s="124"/>
    </row>
    <row r="123" spans="1:2" s="101" customFormat="1" ht="15" customHeight="1" x14ac:dyDescent="0.2">
      <c r="A123" s="124"/>
      <c r="B123" s="124"/>
    </row>
    <row r="124" spans="1:2" s="101" customFormat="1" ht="15" customHeight="1" x14ac:dyDescent="0.2">
      <c r="A124" s="124"/>
      <c r="B124" s="124"/>
    </row>
    <row r="125" spans="1:2" s="101" customFormat="1" ht="15" customHeight="1" x14ac:dyDescent="0.2">
      <c r="A125" s="124"/>
      <c r="B125" s="124"/>
    </row>
    <row r="126" spans="1:2" s="101" customFormat="1" ht="15" customHeight="1" x14ac:dyDescent="0.2">
      <c r="A126" s="124"/>
      <c r="B126" s="124"/>
    </row>
    <row r="127" spans="1:2" s="101" customFormat="1" ht="15" customHeight="1" x14ac:dyDescent="0.2">
      <c r="A127" s="124"/>
      <c r="B127" s="124"/>
    </row>
    <row r="128" spans="1:2" s="101" customFormat="1" ht="15" customHeight="1" x14ac:dyDescent="0.2">
      <c r="A128" s="124"/>
      <c r="B128" s="124"/>
    </row>
    <row r="129" spans="1:2" s="101" customFormat="1" ht="15" customHeight="1" x14ac:dyDescent="0.2">
      <c r="A129" s="124"/>
      <c r="B129" s="124"/>
    </row>
    <row r="130" spans="1:2" s="101" customFormat="1" ht="15" customHeight="1" x14ac:dyDescent="0.2">
      <c r="A130" s="124"/>
      <c r="B130" s="124"/>
    </row>
    <row r="131" spans="1:2" s="101" customFormat="1" ht="15" customHeight="1" x14ac:dyDescent="0.2">
      <c r="A131" s="124"/>
      <c r="B131" s="124"/>
    </row>
    <row r="132" spans="1:2" s="101" customFormat="1" ht="15" customHeight="1" x14ac:dyDescent="0.2">
      <c r="A132" s="124"/>
      <c r="B132" s="124"/>
    </row>
    <row r="133" spans="1:2" s="101" customFormat="1" ht="15" customHeight="1" x14ac:dyDescent="0.2">
      <c r="A133" s="124"/>
      <c r="B133" s="124"/>
    </row>
    <row r="134" spans="1:2" s="101" customFormat="1" ht="15" customHeight="1" x14ac:dyDescent="0.2">
      <c r="A134" s="124"/>
      <c r="B134" s="124"/>
    </row>
    <row r="135" spans="1:2" s="101" customFormat="1" ht="15" customHeight="1" x14ac:dyDescent="0.2">
      <c r="A135" s="124"/>
      <c r="B135" s="124"/>
    </row>
    <row r="136" spans="1:2" s="101" customFormat="1" ht="15" customHeight="1" x14ac:dyDescent="0.2">
      <c r="A136" s="124"/>
      <c r="B136" s="124"/>
    </row>
    <row r="137" spans="1:2" s="101" customFormat="1" ht="15" customHeight="1" x14ac:dyDescent="0.2">
      <c r="A137" s="124"/>
      <c r="B137" s="124"/>
    </row>
    <row r="138" spans="1:2" s="101" customFormat="1" ht="15" customHeight="1" x14ac:dyDescent="0.2">
      <c r="A138" s="124"/>
      <c r="B138" s="124"/>
    </row>
    <row r="139" spans="1:2" s="101" customFormat="1" ht="15" customHeight="1" x14ac:dyDescent="0.2">
      <c r="A139" s="124"/>
      <c r="B139" s="124"/>
    </row>
    <row r="140" spans="1:2" s="101" customFormat="1" ht="15" customHeight="1" x14ac:dyDescent="0.2">
      <c r="A140" s="124"/>
      <c r="B140" s="124"/>
    </row>
    <row r="141" spans="1:2" s="101" customFormat="1" ht="15" customHeight="1" x14ac:dyDescent="0.2">
      <c r="A141" s="124"/>
      <c r="B141" s="124"/>
    </row>
    <row r="142" spans="1:2" s="101" customFormat="1" ht="15" customHeight="1" x14ac:dyDescent="0.2">
      <c r="A142" s="124"/>
      <c r="B142" s="124"/>
    </row>
    <row r="143" spans="1:2" s="101" customFormat="1" ht="15" customHeight="1" x14ac:dyDescent="0.2">
      <c r="A143" s="124"/>
      <c r="B143" s="124"/>
    </row>
    <row r="144" spans="1:2" s="101" customFormat="1" ht="15" customHeight="1" x14ac:dyDescent="0.2">
      <c r="A144" s="124"/>
      <c r="B144" s="124"/>
    </row>
    <row r="145" spans="1:2" s="101" customFormat="1" ht="15" customHeight="1" x14ac:dyDescent="0.2">
      <c r="A145" s="124"/>
      <c r="B145" s="124"/>
    </row>
    <row r="146" spans="1:2" s="101" customFormat="1" ht="15" customHeight="1" x14ac:dyDescent="0.2">
      <c r="A146" s="124"/>
      <c r="B146" s="124"/>
    </row>
    <row r="147" spans="1:2" s="101" customFormat="1" ht="15" customHeight="1" x14ac:dyDescent="0.2">
      <c r="A147" s="124"/>
      <c r="B147" s="124"/>
    </row>
    <row r="148" spans="1:2" s="101" customFormat="1" ht="15" customHeight="1" x14ac:dyDescent="0.2">
      <c r="A148" s="124"/>
      <c r="B148" s="124"/>
    </row>
    <row r="149" spans="1:2" s="101" customFormat="1" ht="15" customHeight="1" x14ac:dyDescent="0.2">
      <c r="A149" s="124"/>
      <c r="B149" s="124"/>
    </row>
    <row r="150" spans="1:2" s="101" customFormat="1" ht="15" customHeight="1" x14ac:dyDescent="0.2">
      <c r="A150" s="124"/>
      <c r="B150" s="124"/>
    </row>
    <row r="151" spans="1:2" s="101" customFormat="1" ht="15" customHeight="1" x14ac:dyDescent="0.2">
      <c r="A151" s="124"/>
      <c r="B151" s="124"/>
    </row>
    <row r="152" spans="1:2" s="101" customFormat="1" ht="15" customHeight="1" x14ac:dyDescent="0.2">
      <c r="A152" s="124"/>
      <c r="B152" s="124"/>
    </row>
    <row r="153" spans="1:2" s="101" customFormat="1" ht="15" customHeight="1" x14ac:dyDescent="0.2">
      <c r="A153" s="124"/>
      <c r="B153" s="124"/>
    </row>
    <row r="154" spans="1:2" s="101" customFormat="1" ht="15" customHeight="1" x14ac:dyDescent="0.2">
      <c r="A154" s="124"/>
      <c r="B154" s="124"/>
    </row>
    <row r="155" spans="1:2" s="101" customFormat="1" ht="15" customHeight="1" x14ac:dyDescent="0.2">
      <c r="A155" s="124"/>
      <c r="B155" s="124"/>
    </row>
    <row r="156" spans="1:2" s="101" customFormat="1" ht="15" customHeight="1" x14ac:dyDescent="0.2">
      <c r="A156" s="124"/>
      <c r="B156" s="124"/>
    </row>
    <row r="157" spans="1:2" s="101" customFormat="1" ht="15" customHeight="1" x14ac:dyDescent="0.2">
      <c r="A157" s="124"/>
      <c r="B157" s="124"/>
    </row>
  </sheetData>
  <customSheetViews>
    <customSheetView guid="{84A21031-D76F-4E8A-9476-AC1230512892}" scale="60" showGridLines="0" fitToPage="1" topLeftCell="A7">
      <selection activeCell="C26" sqref="C26"/>
      <pageMargins left="0.55118110236220474" right="0.47244094488188981" top="0.34" bottom="0.36" header="0.15748031496062992" footer="0.11811023622047245"/>
      <printOptions horizontalCentered="1"/>
      <pageSetup paperSize="8" scale="72" orientation="portrait" r:id="rId1"/>
      <headerFooter alignWithMargins="0">
        <oddFooter>&amp;LVersion au &amp;D</oddFooter>
      </headerFooter>
    </customSheetView>
  </customSheetViews>
  <mergeCells count="19">
    <mergeCell ref="B33:B34"/>
    <mergeCell ref="B36:B37"/>
    <mergeCell ref="A9:A19"/>
    <mergeCell ref="B9:B10"/>
    <mergeCell ref="B12:B13"/>
    <mergeCell ref="B17:B18"/>
    <mergeCell ref="A21:A34"/>
    <mergeCell ref="B25:B26"/>
    <mergeCell ref="B31:B32"/>
    <mergeCell ref="B14:B16"/>
    <mergeCell ref="B21:B22"/>
    <mergeCell ref="B27:B29"/>
    <mergeCell ref="B23:B24"/>
    <mergeCell ref="A1:E1"/>
    <mergeCell ref="A2:E2"/>
    <mergeCell ref="A3:E3"/>
    <mergeCell ref="A5:A8"/>
    <mergeCell ref="B5:B6"/>
    <mergeCell ref="B7:B8"/>
  </mergeCells>
  <printOptions horizontalCentered="1"/>
  <pageMargins left="0.55118110236220474" right="0.47244094488188981" top="0.34" bottom="0.36" header="0.15748031496062992" footer="0.11811023622047245"/>
  <pageSetup paperSize="8" scale="99" orientation="portrait" r:id="rId2"/>
  <headerFooter alignWithMargins="0">
    <oddFooter>&amp;LVersion au &amp;D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E159"/>
  <sheetViews>
    <sheetView showGridLines="0" zoomScale="70" zoomScaleNormal="70" workbookViewId="0">
      <pane xSplit="5" ySplit="4" topLeftCell="F5" activePane="bottomRight" state="frozen"/>
      <selection activeCell="C57" sqref="C57"/>
      <selection pane="topRight" activeCell="C57" sqref="C57"/>
      <selection pane="bottomLeft" activeCell="C57" sqref="C57"/>
      <selection pane="bottomRight" activeCell="G21" sqref="G21"/>
    </sheetView>
  </sheetViews>
  <sheetFormatPr baseColWidth="10" defaultColWidth="25.7109375" defaultRowHeight="15" customHeight="1" x14ac:dyDescent="0.2"/>
  <cols>
    <col min="1" max="1" width="9" style="128" customWidth="1"/>
    <col min="2" max="2" width="26.7109375" style="128" customWidth="1"/>
    <col min="3" max="3" width="52.140625" style="92" bestFit="1" customWidth="1"/>
    <col min="4" max="4" width="12.5703125" style="92" customWidth="1"/>
    <col min="5" max="5" width="14.5703125" style="92" customWidth="1"/>
    <col min="6" max="16384" width="25.7109375" style="92"/>
  </cols>
  <sheetData>
    <row r="1" spans="1:5" ht="55.5" customHeight="1" x14ac:dyDescent="0.2">
      <c r="A1" s="135"/>
      <c r="B1" s="135"/>
      <c r="C1" s="135"/>
      <c r="D1" s="135"/>
      <c r="E1" s="135"/>
    </row>
    <row r="2" spans="1:5" ht="49.5" customHeight="1" thickBot="1" x14ac:dyDescent="0.25">
      <c r="A2" s="495" t="s">
        <v>434</v>
      </c>
      <c r="B2" s="495"/>
      <c r="C2" s="495"/>
      <c r="D2" s="495"/>
      <c r="E2" s="495"/>
    </row>
    <row r="3" spans="1:5" ht="30" customHeight="1" thickBot="1" x14ac:dyDescent="0.25">
      <c r="A3" s="502" t="s">
        <v>17</v>
      </c>
      <c r="B3" s="503"/>
      <c r="C3" s="503"/>
      <c r="D3" s="503"/>
      <c r="E3" s="504"/>
    </row>
    <row r="4" spans="1:5" s="124" customFormat="1" ht="30" customHeight="1" x14ac:dyDescent="0.2">
      <c r="A4" s="93"/>
      <c r="B4" s="94" t="s">
        <v>44</v>
      </c>
      <c r="C4" s="94" t="s">
        <v>32</v>
      </c>
      <c r="D4" s="94" t="s">
        <v>0</v>
      </c>
      <c r="E4" s="129" t="s">
        <v>118</v>
      </c>
    </row>
    <row r="5" spans="1:5" s="101" customFormat="1" ht="30" customHeight="1" x14ac:dyDescent="0.2">
      <c r="A5" s="496" t="s">
        <v>41</v>
      </c>
      <c r="B5" s="136" t="s">
        <v>52</v>
      </c>
      <c r="C5" s="137" t="s">
        <v>25</v>
      </c>
      <c r="D5" s="138">
        <v>36</v>
      </c>
      <c r="E5" s="100">
        <v>2</v>
      </c>
    </row>
    <row r="6" spans="1:5" s="101" customFormat="1" ht="30" customHeight="1" x14ac:dyDescent="0.2">
      <c r="A6" s="496"/>
      <c r="B6" s="498" t="s">
        <v>46</v>
      </c>
      <c r="C6" s="137" t="s">
        <v>9</v>
      </c>
      <c r="D6" s="138">
        <v>36</v>
      </c>
      <c r="E6" s="100">
        <v>2</v>
      </c>
    </row>
    <row r="7" spans="1:5" s="101" customFormat="1" ht="30" customHeight="1" x14ac:dyDescent="0.2">
      <c r="A7" s="496"/>
      <c r="B7" s="498"/>
      <c r="C7" s="139" t="s">
        <v>11</v>
      </c>
      <c r="D7" s="138">
        <v>18</v>
      </c>
      <c r="E7" s="105">
        <v>1</v>
      </c>
    </row>
    <row r="8" spans="1:5" s="101" customFormat="1" ht="30" customHeight="1" x14ac:dyDescent="0.2">
      <c r="A8" s="496"/>
      <c r="B8" s="475" t="s">
        <v>97</v>
      </c>
      <c r="C8" s="139" t="s">
        <v>388</v>
      </c>
      <c r="D8" s="138">
        <v>6</v>
      </c>
      <c r="E8" s="105">
        <v>1</v>
      </c>
    </row>
    <row r="9" spans="1:5" s="101" customFormat="1" ht="30" customHeight="1" x14ac:dyDescent="0.2">
      <c r="A9" s="496"/>
      <c r="B9" s="501"/>
      <c r="C9" s="140" t="s">
        <v>153</v>
      </c>
      <c r="D9" s="141">
        <v>18</v>
      </c>
      <c r="E9" s="100">
        <v>1</v>
      </c>
    </row>
    <row r="10" spans="1:5" s="101" customFormat="1" ht="30" customHeight="1" x14ac:dyDescent="0.2">
      <c r="A10" s="496"/>
      <c r="B10" s="499" t="s">
        <v>47</v>
      </c>
      <c r="C10" s="137" t="s">
        <v>23</v>
      </c>
      <c r="D10" s="138">
        <v>30</v>
      </c>
      <c r="E10" s="100">
        <v>2</v>
      </c>
    </row>
    <row r="11" spans="1:5" s="101" customFormat="1" ht="30" customHeight="1" x14ac:dyDescent="0.2">
      <c r="A11" s="496"/>
      <c r="B11" s="499"/>
      <c r="C11" s="137" t="s">
        <v>10</v>
      </c>
      <c r="D11" s="138">
        <v>15</v>
      </c>
      <c r="E11" s="100">
        <v>1</v>
      </c>
    </row>
    <row r="12" spans="1:5" s="101" customFormat="1" ht="30" customHeight="1" x14ac:dyDescent="0.2">
      <c r="A12" s="496"/>
      <c r="B12" s="499"/>
      <c r="C12" s="140" t="s">
        <v>12</v>
      </c>
      <c r="D12" s="141">
        <v>18</v>
      </c>
      <c r="E12" s="100">
        <v>1</v>
      </c>
    </row>
    <row r="13" spans="1:5" s="101" customFormat="1" ht="30" customHeight="1" x14ac:dyDescent="0.2">
      <c r="A13" s="496"/>
      <c r="B13" s="499"/>
      <c r="C13" s="139" t="s">
        <v>196</v>
      </c>
      <c r="D13" s="138">
        <v>15</v>
      </c>
      <c r="E13" s="105">
        <v>1</v>
      </c>
    </row>
    <row r="14" spans="1:5" s="101" customFormat="1" ht="30" customHeight="1" x14ac:dyDescent="0.2">
      <c r="A14" s="496"/>
      <c r="B14" s="500" t="s">
        <v>49</v>
      </c>
      <c r="C14" s="98" t="s">
        <v>378</v>
      </c>
      <c r="D14" s="141">
        <v>15</v>
      </c>
      <c r="E14" s="100">
        <v>1</v>
      </c>
    </row>
    <row r="15" spans="1:5" s="101" customFormat="1" ht="30" customHeight="1" x14ac:dyDescent="0.2">
      <c r="A15" s="496"/>
      <c r="B15" s="500"/>
      <c r="C15" s="98" t="s">
        <v>377</v>
      </c>
      <c r="D15" s="141">
        <v>15</v>
      </c>
      <c r="E15" s="100">
        <v>1</v>
      </c>
    </row>
    <row r="16" spans="1:5" s="101" customFormat="1" ht="30" customHeight="1" x14ac:dyDescent="0.2">
      <c r="A16" s="496"/>
      <c r="B16" s="500"/>
      <c r="C16" s="98" t="s">
        <v>45</v>
      </c>
      <c r="D16" s="141">
        <v>15</v>
      </c>
      <c r="E16" s="105">
        <v>2</v>
      </c>
    </row>
    <row r="17" spans="1:5" s="101" customFormat="1" ht="30" customHeight="1" x14ac:dyDescent="0.2">
      <c r="A17" s="496"/>
      <c r="B17" s="500"/>
      <c r="C17" s="137" t="s">
        <v>30</v>
      </c>
      <c r="D17" s="141">
        <v>30</v>
      </c>
      <c r="E17" s="100">
        <v>2</v>
      </c>
    </row>
    <row r="18" spans="1:5" s="101" customFormat="1" ht="30" customHeight="1" x14ac:dyDescent="0.2">
      <c r="A18" s="142"/>
      <c r="B18" s="143"/>
      <c r="C18" s="144" t="s">
        <v>109</v>
      </c>
      <c r="D18" s="145">
        <f>SUM(D5:D17)</f>
        <v>267</v>
      </c>
      <c r="E18" s="111">
        <f>SUM(E5:E17)</f>
        <v>18</v>
      </c>
    </row>
    <row r="19" spans="1:5" s="101" customFormat="1" ht="30" customHeight="1" x14ac:dyDescent="0.2">
      <c r="A19" s="496" t="s">
        <v>31</v>
      </c>
      <c r="B19" s="136" t="s">
        <v>52</v>
      </c>
      <c r="C19" s="137" t="s">
        <v>57</v>
      </c>
      <c r="D19" s="141">
        <v>18</v>
      </c>
      <c r="E19" s="100">
        <v>1</v>
      </c>
    </row>
    <row r="20" spans="1:5" s="101" customFormat="1" ht="30" customHeight="1" x14ac:dyDescent="0.2">
      <c r="A20" s="496"/>
      <c r="B20" s="103" t="s">
        <v>46</v>
      </c>
      <c r="C20" s="137" t="s">
        <v>372</v>
      </c>
      <c r="D20" s="141">
        <v>36</v>
      </c>
      <c r="E20" s="105">
        <v>2</v>
      </c>
    </row>
    <row r="21" spans="1:5" s="101" customFormat="1" ht="30" customHeight="1" x14ac:dyDescent="0.2">
      <c r="A21" s="496"/>
      <c r="B21" s="475" t="s">
        <v>97</v>
      </c>
      <c r="C21" s="137" t="s">
        <v>34</v>
      </c>
      <c r="D21" s="141">
        <v>36</v>
      </c>
      <c r="E21" s="100">
        <v>2</v>
      </c>
    </row>
    <row r="22" spans="1:5" s="101" customFormat="1" ht="30" customHeight="1" x14ac:dyDescent="0.2">
      <c r="A22" s="496"/>
      <c r="B22" s="501"/>
      <c r="C22" s="139" t="s">
        <v>37</v>
      </c>
      <c r="D22" s="138">
        <v>18</v>
      </c>
      <c r="E22" s="105">
        <v>1</v>
      </c>
    </row>
    <row r="23" spans="1:5" s="101" customFormat="1" ht="30" customHeight="1" x14ac:dyDescent="0.2">
      <c r="A23" s="496"/>
      <c r="B23" s="501"/>
      <c r="C23" s="139" t="s">
        <v>368</v>
      </c>
      <c r="D23" s="138">
        <v>6</v>
      </c>
      <c r="E23" s="105">
        <v>1</v>
      </c>
    </row>
    <row r="24" spans="1:5" s="101" customFormat="1" ht="30" customHeight="1" x14ac:dyDescent="0.2">
      <c r="A24" s="496"/>
      <c r="B24" s="501"/>
      <c r="C24" s="102" t="s">
        <v>429</v>
      </c>
      <c r="D24" s="138">
        <v>6</v>
      </c>
      <c r="E24" s="105">
        <v>1</v>
      </c>
    </row>
    <row r="25" spans="1:5" s="101" customFormat="1" ht="30" customHeight="1" x14ac:dyDescent="0.2">
      <c r="A25" s="496"/>
      <c r="B25" s="501"/>
      <c r="C25" s="139" t="s">
        <v>351</v>
      </c>
      <c r="D25" s="138">
        <v>3</v>
      </c>
      <c r="E25" s="105">
        <v>0</v>
      </c>
    </row>
    <row r="26" spans="1:5" s="101" customFormat="1" ht="30" customHeight="1" x14ac:dyDescent="0.2">
      <c r="A26" s="496"/>
      <c r="B26" s="484" t="s">
        <v>47</v>
      </c>
      <c r="C26" s="137" t="s">
        <v>38</v>
      </c>
      <c r="D26" s="138">
        <v>18</v>
      </c>
      <c r="E26" s="100">
        <v>1</v>
      </c>
    </row>
    <row r="27" spans="1:5" s="101" customFormat="1" ht="30" customHeight="1" x14ac:dyDescent="0.2">
      <c r="A27" s="496"/>
      <c r="B27" s="466"/>
      <c r="C27" s="139" t="s">
        <v>152</v>
      </c>
      <c r="D27" s="138">
        <v>18</v>
      </c>
      <c r="E27" s="105">
        <v>1</v>
      </c>
    </row>
    <row r="28" spans="1:5" s="101" customFormat="1" ht="30" customHeight="1" x14ac:dyDescent="0.2">
      <c r="A28" s="496"/>
      <c r="B28" s="114" t="s">
        <v>48</v>
      </c>
      <c r="C28" s="137" t="s">
        <v>14</v>
      </c>
      <c r="D28" s="141">
        <v>18</v>
      </c>
      <c r="E28" s="100">
        <v>1</v>
      </c>
    </row>
    <row r="29" spans="1:5" s="101" customFormat="1" ht="30" customHeight="1" x14ac:dyDescent="0.2">
      <c r="A29" s="496"/>
      <c r="B29" s="485" t="s">
        <v>49</v>
      </c>
      <c r="C29" s="98" t="s">
        <v>378</v>
      </c>
      <c r="D29" s="141">
        <v>18</v>
      </c>
      <c r="E29" s="100">
        <v>1</v>
      </c>
    </row>
    <row r="30" spans="1:5" s="101" customFormat="1" ht="30" customHeight="1" x14ac:dyDescent="0.2">
      <c r="A30" s="496"/>
      <c r="B30" s="486"/>
      <c r="C30" s="98" t="s">
        <v>377</v>
      </c>
      <c r="D30" s="141">
        <v>18</v>
      </c>
      <c r="E30" s="100">
        <v>1</v>
      </c>
    </row>
    <row r="31" spans="1:5" s="101" customFormat="1" ht="30" customHeight="1" x14ac:dyDescent="0.2">
      <c r="A31" s="496"/>
      <c r="B31" s="486"/>
      <c r="C31" s="98" t="s">
        <v>45</v>
      </c>
      <c r="D31" s="141">
        <v>18</v>
      </c>
      <c r="E31" s="105">
        <v>2</v>
      </c>
    </row>
    <row r="32" spans="1:5" s="101" customFormat="1" ht="30" customHeight="1" x14ac:dyDescent="0.2">
      <c r="A32" s="496"/>
      <c r="B32" s="487"/>
      <c r="C32" s="137" t="s">
        <v>30</v>
      </c>
      <c r="D32" s="141">
        <v>36</v>
      </c>
      <c r="E32" s="146">
        <v>2</v>
      </c>
    </row>
    <row r="33" spans="1:5" s="101" customFormat="1" ht="30" customHeight="1" x14ac:dyDescent="0.2">
      <c r="A33" s="496"/>
      <c r="B33" s="473" t="s">
        <v>50</v>
      </c>
      <c r="C33" s="98" t="s">
        <v>16</v>
      </c>
      <c r="D33" s="147"/>
      <c r="E33" s="146">
        <v>2</v>
      </c>
    </row>
    <row r="34" spans="1:5" s="101" customFormat="1" ht="30" customHeight="1" x14ac:dyDescent="0.2">
      <c r="A34" s="496"/>
      <c r="B34" s="474"/>
      <c r="C34" s="137" t="s">
        <v>3</v>
      </c>
      <c r="D34" s="141">
        <v>3</v>
      </c>
      <c r="E34" s="100">
        <v>0</v>
      </c>
    </row>
    <row r="35" spans="1:5" s="101" customFormat="1" ht="30" customHeight="1" x14ac:dyDescent="0.2">
      <c r="A35" s="142"/>
      <c r="B35" s="143"/>
      <c r="C35" s="144" t="s">
        <v>110</v>
      </c>
      <c r="D35" s="145">
        <f>SUM(D19:D34)</f>
        <v>270</v>
      </c>
      <c r="E35" s="111">
        <f>SUM(E19:E34)</f>
        <v>19</v>
      </c>
    </row>
    <row r="36" spans="1:5" s="101" customFormat="1" ht="30" customHeight="1" x14ac:dyDescent="0.2">
      <c r="A36" s="496"/>
      <c r="B36" s="497" t="s">
        <v>50</v>
      </c>
      <c r="C36" s="98" t="s">
        <v>33</v>
      </c>
      <c r="D36" s="141" t="s">
        <v>58</v>
      </c>
      <c r="E36" s="100">
        <v>1</v>
      </c>
    </row>
    <row r="37" spans="1:5" s="101" customFormat="1" ht="30" customHeight="1" x14ac:dyDescent="0.2">
      <c r="A37" s="496"/>
      <c r="B37" s="497"/>
      <c r="C37" s="102" t="s">
        <v>200</v>
      </c>
      <c r="D37" s="138" t="s">
        <v>120</v>
      </c>
      <c r="E37" s="105">
        <v>0</v>
      </c>
    </row>
    <row r="38" spans="1:5" s="101" customFormat="1" ht="30" customHeight="1" x14ac:dyDescent="0.2">
      <c r="A38" s="496"/>
      <c r="B38" s="497"/>
      <c r="C38" s="98" t="s">
        <v>15</v>
      </c>
      <c r="D38" s="141" t="s">
        <v>59</v>
      </c>
      <c r="E38" s="146">
        <v>2</v>
      </c>
    </row>
    <row r="39" spans="1:5" s="101" customFormat="1" ht="30" customHeight="1" x14ac:dyDescent="0.2">
      <c r="A39" s="496"/>
      <c r="B39" s="497"/>
      <c r="C39" s="148" t="s">
        <v>159</v>
      </c>
      <c r="D39" s="99" t="s">
        <v>61</v>
      </c>
      <c r="E39" s="100">
        <v>1</v>
      </c>
    </row>
    <row r="40" spans="1:5" s="101" customFormat="1" ht="30" customHeight="1" thickBot="1" x14ac:dyDescent="0.25">
      <c r="A40" s="149"/>
      <c r="B40" s="150"/>
      <c r="C40" s="151" t="s">
        <v>7</v>
      </c>
      <c r="D40" s="150">
        <f>D35+D18</f>
        <v>537</v>
      </c>
      <c r="E40" s="152">
        <f>E18+E35+E36+E37+E38+E39</f>
        <v>41</v>
      </c>
    </row>
    <row r="41" spans="1:5" s="101" customFormat="1" ht="31.5" customHeight="1" x14ac:dyDescent="0.2">
      <c r="A41" s="124"/>
      <c r="B41" s="124"/>
    </row>
    <row r="42" spans="1:5" s="101" customFormat="1" ht="15" customHeight="1" x14ac:dyDescent="0.2">
      <c r="A42" s="124"/>
      <c r="B42" s="124"/>
    </row>
    <row r="43" spans="1:5" s="101" customFormat="1" ht="15" customHeight="1" x14ac:dyDescent="0.2">
      <c r="A43" s="124"/>
      <c r="B43" s="124"/>
    </row>
    <row r="44" spans="1:5" s="101" customFormat="1" ht="15" customHeight="1" x14ac:dyDescent="0.2">
      <c r="A44" s="124"/>
      <c r="B44" s="124"/>
    </row>
    <row r="45" spans="1:5" s="101" customFormat="1" ht="15" customHeight="1" x14ac:dyDescent="0.2">
      <c r="A45" s="124"/>
      <c r="B45" s="124"/>
    </row>
    <row r="46" spans="1:5" s="101" customFormat="1" ht="15" customHeight="1" x14ac:dyDescent="0.2">
      <c r="A46" s="124"/>
      <c r="B46" s="124"/>
    </row>
    <row r="47" spans="1:5" s="101" customFormat="1" ht="15" customHeight="1" x14ac:dyDescent="0.2">
      <c r="A47" s="124"/>
      <c r="B47" s="124"/>
    </row>
    <row r="48" spans="1:5" s="101" customFormat="1" ht="15" customHeight="1" x14ac:dyDescent="0.2">
      <c r="A48" s="124"/>
      <c r="B48" s="124"/>
    </row>
    <row r="49" spans="1:2" s="101" customFormat="1" ht="15" customHeight="1" x14ac:dyDescent="0.2">
      <c r="A49" s="124"/>
      <c r="B49" s="124"/>
    </row>
    <row r="50" spans="1:2" s="101" customFormat="1" ht="15" customHeight="1" x14ac:dyDescent="0.2">
      <c r="A50" s="124"/>
      <c r="B50" s="124"/>
    </row>
    <row r="51" spans="1:2" s="101" customFormat="1" ht="15" customHeight="1" x14ac:dyDescent="0.2">
      <c r="A51" s="124"/>
      <c r="B51" s="124"/>
    </row>
    <row r="52" spans="1:2" s="101" customFormat="1" ht="15" customHeight="1" x14ac:dyDescent="0.2">
      <c r="A52" s="124"/>
      <c r="B52" s="124"/>
    </row>
    <row r="53" spans="1:2" s="101" customFormat="1" ht="15" customHeight="1" x14ac:dyDescent="0.2">
      <c r="A53" s="124"/>
      <c r="B53" s="124"/>
    </row>
    <row r="54" spans="1:2" s="101" customFormat="1" ht="15" customHeight="1" x14ac:dyDescent="0.2">
      <c r="A54" s="124"/>
      <c r="B54" s="124"/>
    </row>
    <row r="55" spans="1:2" s="101" customFormat="1" ht="15" customHeight="1" x14ac:dyDescent="0.2">
      <c r="A55" s="124"/>
      <c r="B55" s="124"/>
    </row>
    <row r="56" spans="1:2" s="101" customFormat="1" ht="15" customHeight="1" x14ac:dyDescent="0.2">
      <c r="A56" s="124"/>
      <c r="B56" s="124"/>
    </row>
    <row r="57" spans="1:2" s="101" customFormat="1" ht="15" customHeight="1" x14ac:dyDescent="0.2">
      <c r="A57" s="124"/>
      <c r="B57" s="124"/>
    </row>
    <row r="58" spans="1:2" s="101" customFormat="1" ht="15" customHeight="1" x14ac:dyDescent="0.2">
      <c r="A58" s="124"/>
      <c r="B58" s="124"/>
    </row>
    <row r="59" spans="1:2" s="101" customFormat="1" ht="15" customHeight="1" x14ac:dyDescent="0.2">
      <c r="A59" s="124"/>
      <c r="B59" s="124"/>
    </row>
    <row r="60" spans="1:2" s="101" customFormat="1" ht="15" customHeight="1" x14ac:dyDescent="0.2">
      <c r="A60" s="124"/>
      <c r="B60" s="124"/>
    </row>
    <row r="61" spans="1:2" s="101" customFormat="1" ht="15" customHeight="1" x14ac:dyDescent="0.2">
      <c r="A61" s="124"/>
      <c r="B61" s="124"/>
    </row>
    <row r="62" spans="1:2" s="101" customFormat="1" ht="15" customHeight="1" x14ac:dyDescent="0.2">
      <c r="A62" s="124"/>
      <c r="B62" s="124"/>
    </row>
    <row r="63" spans="1:2" s="101" customFormat="1" ht="15" customHeight="1" x14ac:dyDescent="0.2">
      <c r="A63" s="124"/>
      <c r="B63" s="124"/>
    </row>
    <row r="64" spans="1:2" s="101" customFormat="1" ht="15" customHeight="1" x14ac:dyDescent="0.2">
      <c r="A64" s="124"/>
      <c r="B64" s="124"/>
    </row>
    <row r="65" spans="1:2" s="101" customFormat="1" ht="15" customHeight="1" x14ac:dyDescent="0.2">
      <c r="A65" s="124"/>
      <c r="B65" s="124"/>
    </row>
    <row r="66" spans="1:2" s="101" customFormat="1" ht="15" customHeight="1" x14ac:dyDescent="0.2">
      <c r="A66" s="124"/>
      <c r="B66" s="124"/>
    </row>
    <row r="67" spans="1:2" s="101" customFormat="1" ht="15" customHeight="1" x14ac:dyDescent="0.2">
      <c r="A67" s="124"/>
      <c r="B67" s="124"/>
    </row>
    <row r="68" spans="1:2" s="101" customFormat="1" ht="15" customHeight="1" x14ac:dyDescent="0.2">
      <c r="A68" s="124"/>
      <c r="B68" s="124"/>
    </row>
    <row r="69" spans="1:2" s="101" customFormat="1" ht="15" customHeight="1" x14ac:dyDescent="0.2">
      <c r="A69" s="124"/>
      <c r="B69" s="124"/>
    </row>
    <row r="70" spans="1:2" s="101" customFormat="1" ht="15" customHeight="1" x14ac:dyDescent="0.2">
      <c r="A70" s="124"/>
      <c r="B70" s="124"/>
    </row>
    <row r="71" spans="1:2" s="101" customFormat="1" ht="15" customHeight="1" x14ac:dyDescent="0.2">
      <c r="A71" s="124"/>
      <c r="B71" s="124"/>
    </row>
    <row r="72" spans="1:2" s="101" customFormat="1" ht="15" customHeight="1" x14ac:dyDescent="0.2">
      <c r="A72" s="124"/>
      <c r="B72" s="124"/>
    </row>
    <row r="73" spans="1:2" s="101" customFormat="1" ht="15" customHeight="1" x14ac:dyDescent="0.2">
      <c r="A73" s="124"/>
      <c r="B73" s="124"/>
    </row>
    <row r="74" spans="1:2" s="101" customFormat="1" ht="15" customHeight="1" x14ac:dyDescent="0.2">
      <c r="A74" s="124"/>
      <c r="B74" s="124"/>
    </row>
    <row r="75" spans="1:2" s="101" customFormat="1" ht="15" customHeight="1" x14ac:dyDescent="0.2">
      <c r="A75" s="124"/>
      <c r="B75" s="124"/>
    </row>
    <row r="76" spans="1:2" s="101" customFormat="1" ht="15" customHeight="1" x14ac:dyDescent="0.2">
      <c r="A76" s="124"/>
      <c r="B76" s="124"/>
    </row>
    <row r="77" spans="1:2" s="101" customFormat="1" ht="15" customHeight="1" x14ac:dyDescent="0.2">
      <c r="A77" s="124"/>
      <c r="B77" s="124"/>
    </row>
    <row r="78" spans="1:2" s="101" customFormat="1" ht="15" customHeight="1" x14ac:dyDescent="0.2">
      <c r="A78" s="124"/>
      <c r="B78" s="124"/>
    </row>
    <row r="79" spans="1:2" s="101" customFormat="1" ht="15" customHeight="1" x14ac:dyDescent="0.2">
      <c r="A79" s="124"/>
      <c r="B79" s="124"/>
    </row>
    <row r="80" spans="1:2" s="101" customFormat="1" ht="15" customHeight="1" x14ac:dyDescent="0.2">
      <c r="A80" s="124"/>
      <c r="B80" s="124"/>
    </row>
    <row r="81" spans="1:2" s="101" customFormat="1" ht="15" customHeight="1" x14ac:dyDescent="0.2">
      <c r="A81" s="124"/>
      <c r="B81" s="124"/>
    </row>
    <row r="82" spans="1:2" s="101" customFormat="1" ht="15" customHeight="1" x14ac:dyDescent="0.2">
      <c r="A82" s="124"/>
      <c r="B82" s="124"/>
    </row>
    <row r="83" spans="1:2" s="101" customFormat="1" ht="15" customHeight="1" x14ac:dyDescent="0.2">
      <c r="A83" s="124"/>
      <c r="B83" s="124"/>
    </row>
    <row r="84" spans="1:2" s="101" customFormat="1" ht="15" customHeight="1" x14ac:dyDescent="0.2">
      <c r="A84" s="124"/>
      <c r="B84" s="124"/>
    </row>
    <row r="85" spans="1:2" s="101" customFormat="1" ht="15" customHeight="1" x14ac:dyDescent="0.2">
      <c r="A85" s="124"/>
      <c r="B85" s="124"/>
    </row>
    <row r="86" spans="1:2" s="101" customFormat="1" ht="15" customHeight="1" x14ac:dyDescent="0.2">
      <c r="A86" s="124"/>
      <c r="B86" s="124"/>
    </row>
    <row r="87" spans="1:2" s="101" customFormat="1" ht="15" customHeight="1" x14ac:dyDescent="0.2">
      <c r="A87" s="124"/>
      <c r="B87" s="124"/>
    </row>
    <row r="88" spans="1:2" s="101" customFormat="1" ht="15" customHeight="1" x14ac:dyDescent="0.2">
      <c r="A88" s="124"/>
      <c r="B88" s="124"/>
    </row>
    <row r="89" spans="1:2" s="101" customFormat="1" ht="15" customHeight="1" x14ac:dyDescent="0.2">
      <c r="A89" s="124"/>
      <c r="B89" s="124"/>
    </row>
    <row r="90" spans="1:2" s="101" customFormat="1" ht="15" customHeight="1" x14ac:dyDescent="0.2">
      <c r="A90" s="124"/>
      <c r="B90" s="124"/>
    </row>
    <row r="91" spans="1:2" s="101" customFormat="1" ht="15" customHeight="1" x14ac:dyDescent="0.2">
      <c r="A91" s="124"/>
      <c r="B91" s="124"/>
    </row>
    <row r="92" spans="1:2" s="101" customFormat="1" ht="15" customHeight="1" x14ac:dyDescent="0.2">
      <c r="A92" s="124"/>
      <c r="B92" s="124"/>
    </row>
    <row r="93" spans="1:2" s="101" customFormat="1" ht="15" customHeight="1" x14ac:dyDescent="0.2">
      <c r="A93" s="124"/>
      <c r="B93" s="124"/>
    </row>
    <row r="94" spans="1:2" s="101" customFormat="1" ht="15" customHeight="1" x14ac:dyDescent="0.2">
      <c r="A94" s="124"/>
      <c r="B94" s="124"/>
    </row>
    <row r="95" spans="1:2" s="101" customFormat="1" ht="15" customHeight="1" x14ac:dyDescent="0.2">
      <c r="A95" s="124"/>
      <c r="B95" s="124"/>
    </row>
    <row r="96" spans="1:2" s="101" customFormat="1" ht="15" customHeight="1" x14ac:dyDescent="0.2">
      <c r="A96" s="124"/>
      <c r="B96" s="124"/>
    </row>
    <row r="97" spans="1:2" s="101" customFormat="1" ht="15" customHeight="1" x14ac:dyDescent="0.2">
      <c r="A97" s="124"/>
      <c r="B97" s="124"/>
    </row>
    <row r="98" spans="1:2" s="101" customFormat="1" ht="15" customHeight="1" x14ac:dyDescent="0.2">
      <c r="A98" s="124"/>
      <c r="B98" s="124"/>
    </row>
    <row r="99" spans="1:2" s="101" customFormat="1" ht="15" customHeight="1" x14ac:dyDescent="0.2">
      <c r="A99" s="124"/>
      <c r="B99" s="124"/>
    </row>
    <row r="100" spans="1:2" s="101" customFormat="1" ht="15" customHeight="1" x14ac:dyDescent="0.2">
      <c r="A100" s="124"/>
      <c r="B100" s="124"/>
    </row>
    <row r="101" spans="1:2" s="101" customFormat="1" ht="15" customHeight="1" x14ac:dyDescent="0.2">
      <c r="A101" s="124"/>
      <c r="B101" s="124"/>
    </row>
    <row r="102" spans="1:2" s="101" customFormat="1" ht="15" customHeight="1" x14ac:dyDescent="0.2">
      <c r="A102" s="124"/>
      <c r="B102" s="124"/>
    </row>
    <row r="103" spans="1:2" s="101" customFormat="1" ht="15" customHeight="1" x14ac:dyDescent="0.2">
      <c r="A103" s="124"/>
      <c r="B103" s="124"/>
    </row>
    <row r="104" spans="1:2" s="101" customFormat="1" ht="15" customHeight="1" x14ac:dyDescent="0.2">
      <c r="A104" s="124"/>
      <c r="B104" s="124"/>
    </row>
    <row r="105" spans="1:2" s="101" customFormat="1" ht="15" customHeight="1" x14ac:dyDescent="0.2">
      <c r="A105" s="124"/>
      <c r="B105" s="124"/>
    </row>
    <row r="106" spans="1:2" s="101" customFormat="1" ht="15" customHeight="1" x14ac:dyDescent="0.2">
      <c r="A106" s="124"/>
      <c r="B106" s="124"/>
    </row>
    <row r="107" spans="1:2" s="101" customFormat="1" ht="15" customHeight="1" x14ac:dyDescent="0.2">
      <c r="A107" s="124"/>
      <c r="B107" s="124"/>
    </row>
    <row r="108" spans="1:2" s="101" customFormat="1" ht="15" customHeight="1" x14ac:dyDescent="0.2">
      <c r="A108" s="124"/>
      <c r="B108" s="124"/>
    </row>
    <row r="109" spans="1:2" s="101" customFormat="1" ht="15" customHeight="1" x14ac:dyDescent="0.2">
      <c r="A109" s="124"/>
      <c r="B109" s="124"/>
    </row>
    <row r="110" spans="1:2" s="101" customFormat="1" ht="15" customHeight="1" x14ac:dyDescent="0.2">
      <c r="A110" s="124"/>
      <c r="B110" s="124"/>
    </row>
    <row r="111" spans="1:2" s="101" customFormat="1" ht="15" customHeight="1" x14ac:dyDescent="0.2">
      <c r="A111" s="124"/>
      <c r="B111" s="124"/>
    </row>
    <row r="112" spans="1:2" s="101" customFormat="1" ht="15" customHeight="1" x14ac:dyDescent="0.2">
      <c r="A112" s="124"/>
      <c r="B112" s="124"/>
    </row>
    <row r="113" spans="1:2" s="101" customFormat="1" ht="15" customHeight="1" x14ac:dyDescent="0.2">
      <c r="A113" s="124"/>
      <c r="B113" s="124"/>
    </row>
    <row r="114" spans="1:2" s="101" customFormat="1" ht="15" customHeight="1" x14ac:dyDescent="0.2">
      <c r="A114" s="124"/>
      <c r="B114" s="124"/>
    </row>
    <row r="115" spans="1:2" s="101" customFormat="1" ht="15" customHeight="1" x14ac:dyDescent="0.2">
      <c r="A115" s="124"/>
      <c r="B115" s="124"/>
    </row>
    <row r="116" spans="1:2" s="101" customFormat="1" ht="15" customHeight="1" x14ac:dyDescent="0.2">
      <c r="A116" s="124"/>
      <c r="B116" s="124"/>
    </row>
    <row r="117" spans="1:2" s="101" customFormat="1" ht="15" customHeight="1" x14ac:dyDescent="0.2">
      <c r="A117" s="124"/>
      <c r="B117" s="124"/>
    </row>
    <row r="118" spans="1:2" s="101" customFormat="1" ht="15" customHeight="1" x14ac:dyDescent="0.2">
      <c r="A118" s="124"/>
      <c r="B118" s="124"/>
    </row>
    <row r="119" spans="1:2" s="101" customFormat="1" ht="15" customHeight="1" x14ac:dyDescent="0.2">
      <c r="A119" s="124"/>
      <c r="B119" s="124"/>
    </row>
    <row r="120" spans="1:2" s="101" customFormat="1" ht="15" customHeight="1" x14ac:dyDescent="0.2">
      <c r="A120" s="124"/>
      <c r="B120" s="124"/>
    </row>
    <row r="121" spans="1:2" s="101" customFormat="1" ht="15" customHeight="1" x14ac:dyDescent="0.2">
      <c r="A121" s="124"/>
      <c r="B121" s="124"/>
    </row>
    <row r="122" spans="1:2" s="101" customFormat="1" ht="15" customHeight="1" x14ac:dyDescent="0.2">
      <c r="A122" s="124"/>
      <c r="B122" s="124"/>
    </row>
    <row r="123" spans="1:2" s="101" customFormat="1" ht="15" customHeight="1" x14ac:dyDescent="0.2">
      <c r="A123" s="124"/>
      <c r="B123" s="124"/>
    </row>
    <row r="124" spans="1:2" s="101" customFormat="1" ht="15" customHeight="1" x14ac:dyDescent="0.2">
      <c r="A124" s="124"/>
      <c r="B124" s="124"/>
    </row>
    <row r="125" spans="1:2" s="101" customFormat="1" ht="15" customHeight="1" x14ac:dyDescent="0.2">
      <c r="A125" s="124"/>
      <c r="B125" s="124"/>
    </row>
    <row r="126" spans="1:2" s="101" customFormat="1" ht="15" customHeight="1" x14ac:dyDescent="0.2">
      <c r="A126" s="124"/>
      <c r="B126" s="124"/>
    </row>
    <row r="127" spans="1:2" s="101" customFormat="1" ht="15" customHeight="1" x14ac:dyDescent="0.2">
      <c r="A127" s="124"/>
      <c r="B127" s="124"/>
    </row>
    <row r="128" spans="1:2" s="101" customFormat="1" ht="15" customHeight="1" x14ac:dyDescent="0.2">
      <c r="A128" s="124"/>
      <c r="B128" s="124"/>
    </row>
    <row r="129" spans="1:2" s="101" customFormat="1" ht="15" customHeight="1" x14ac:dyDescent="0.2">
      <c r="A129" s="124"/>
      <c r="B129" s="124"/>
    </row>
    <row r="130" spans="1:2" s="101" customFormat="1" ht="15" customHeight="1" x14ac:dyDescent="0.2">
      <c r="A130" s="124"/>
      <c r="B130" s="124"/>
    </row>
    <row r="131" spans="1:2" s="101" customFormat="1" ht="15" customHeight="1" x14ac:dyDescent="0.2">
      <c r="A131" s="124"/>
      <c r="B131" s="124"/>
    </row>
    <row r="132" spans="1:2" s="101" customFormat="1" ht="15" customHeight="1" x14ac:dyDescent="0.2">
      <c r="A132" s="124"/>
      <c r="B132" s="124"/>
    </row>
    <row r="133" spans="1:2" s="101" customFormat="1" ht="15" customHeight="1" x14ac:dyDescent="0.2">
      <c r="A133" s="124"/>
      <c r="B133" s="124"/>
    </row>
    <row r="134" spans="1:2" s="101" customFormat="1" ht="15" customHeight="1" x14ac:dyDescent="0.2">
      <c r="A134" s="124"/>
      <c r="B134" s="124"/>
    </row>
    <row r="135" spans="1:2" s="101" customFormat="1" ht="15" customHeight="1" x14ac:dyDescent="0.2">
      <c r="A135" s="124"/>
      <c r="B135" s="124"/>
    </row>
    <row r="136" spans="1:2" s="101" customFormat="1" ht="15" customHeight="1" x14ac:dyDescent="0.2">
      <c r="A136" s="124"/>
      <c r="B136" s="124"/>
    </row>
    <row r="137" spans="1:2" s="101" customFormat="1" ht="15" customHeight="1" x14ac:dyDescent="0.2">
      <c r="A137" s="124"/>
      <c r="B137" s="124"/>
    </row>
    <row r="138" spans="1:2" s="101" customFormat="1" ht="15" customHeight="1" x14ac:dyDescent="0.2">
      <c r="A138" s="124"/>
      <c r="B138" s="124"/>
    </row>
    <row r="139" spans="1:2" s="101" customFormat="1" ht="15" customHeight="1" x14ac:dyDescent="0.2">
      <c r="A139" s="124"/>
      <c r="B139" s="124"/>
    </row>
    <row r="140" spans="1:2" s="101" customFormat="1" ht="15" customHeight="1" x14ac:dyDescent="0.2">
      <c r="A140" s="124"/>
      <c r="B140" s="124"/>
    </row>
    <row r="141" spans="1:2" s="101" customFormat="1" ht="15" customHeight="1" x14ac:dyDescent="0.2">
      <c r="A141" s="124"/>
      <c r="B141" s="124"/>
    </row>
    <row r="142" spans="1:2" s="101" customFormat="1" ht="15" customHeight="1" x14ac:dyDescent="0.2">
      <c r="A142" s="124"/>
      <c r="B142" s="124"/>
    </row>
    <row r="143" spans="1:2" s="101" customFormat="1" ht="15" customHeight="1" x14ac:dyDescent="0.2">
      <c r="A143" s="124"/>
      <c r="B143" s="124"/>
    </row>
    <row r="144" spans="1:2" s="101" customFormat="1" ht="15" customHeight="1" x14ac:dyDescent="0.2">
      <c r="A144" s="124"/>
      <c r="B144" s="124"/>
    </row>
    <row r="145" spans="1:2" s="101" customFormat="1" ht="15" customHeight="1" x14ac:dyDescent="0.2">
      <c r="A145" s="124"/>
      <c r="B145" s="124"/>
    </row>
    <row r="146" spans="1:2" s="101" customFormat="1" ht="15" customHeight="1" x14ac:dyDescent="0.2">
      <c r="A146" s="124"/>
      <c r="B146" s="124"/>
    </row>
    <row r="147" spans="1:2" s="101" customFormat="1" ht="15" customHeight="1" x14ac:dyDescent="0.2">
      <c r="A147" s="124"/>
      <c r="B147" s="124"/>
    </row>
    <row r="148" spans="1:2" s="101" customFormat="1" ht="15" customHeight="1" x14ac:dyDescent="0.2">
      <c r="A148" s="124"/>
      <c r="B148" s="124"/>
    </row>
    <row r="149" spans="1:2" s="101" customFormat="1" ht="15" customHeight="1" x14ac:dyDescent="0.2">
      <c r="A149" s="124"/>
      <c r="B149" s="124"/>
    </row>
    <row r="150" spans="1:2" s="101" customFormat="1" ht="15" customHeight="1" x14ac:dyDescent="0.2">
      <c r="A150" s="124"/>
      <c r="B150" s="124"/>
    </row>
    <row r="151" spans="1:2" s="101" customFormat="1" ht="15" customHeight="1" x14ac:dyDescent="0.2">
      <c r="A151" s="124"/>
      <c r="B151" s="124"/>
    </row>
    <row r="152" spans="1:2" s="101" customFormat="1" ht="15" customHeight="1" x14ac:dyDescent="0.2">
      <c r="A152" s="124"/>
      <c r="B152" s="124"/>
    </row>
    <row r="153" spans="1:2" s="101" customFormat="1" ht="15" customHeight="1" x14ac:dyDescent="0.2">
      <c r="A153" s="124"/>
      <c r="B153" s="124"/>
    </row>
    <row r="154" spans="1:2" s="101" customFormat="1" ht="15" customHeight="1" x14ac:dyDescent="0.2">
      <c r="A154" s="124"/>
      <c r="B154" s="124"/>
    </row>
    <row r="155" spans="1:2" s="101" customFormat="1" ht="15" customHeight="1" x14ac:dyDescent="0.2">
      <c r="A155" s="124"/>
      <c r="B155" s="124"/>
    </row>
    <row r="156" spans="1:2" s="101" customFormat="1" ht="15" customHeight="1" x14ac:dyDescent="0.2">
      <c r="A156" s="124"/>
      <c r="B156" s="124"/>
    </row>
    <row r="157" spans="1:2" s="101" customFormat="1" ht="15" customHeight="1" x14ac:dyDescent="0.2">
      <c r="A157" s="124"/>
      <c r="B157" s="124"/>
    </row>
    <row r="158" spans="1:2" s="101" customFormat="1" ht="15" customHeight="1" x14ac:dyDescent="0.2">
      <c r="A158" s="124"/>
      <c r="B158" s="124"/>
    </row>
    <row r="159" spans="1:2" s="101" customFormat="1" ht="15" customHeight="1" x14ac:dyDescent="0.2">
      <c r="A159" s="124"/>
      <c r="B159" s="124"/>
    </row>
  </sheetData>
  <customSheetViews>
    <customSheetView guid="{84A21031-D76F-4E8A-9476-AC1230512892}" scale="60" showGridLines="0" fitToPage="1">
      <pane xSplit="6" ySplit="4" topLeftCell="G8" activePane="bottomRight" state="frozen"/>
      <selection pane="bottomRight" activeCell="C24" sqref="C24"/>
      <pageMargins left="0.55118110236220474" right="0.47244094488188981" top="0.34" bottom="0.36" header="0.15748031496062992" footer="0.11811023622047245"/>
      <printOptions horizontalCentered="1"/>
      <pageSetup paperSize="8" scale="78" orientation="portrait" r:id="rId1"/>
      <headerFooter alignWithMargins="0">
        <oddFooter>&amp;LVersion au &amp;D</oddFooter>
      </headerFooter>
    </customSheetView>
  </customSheetViews>
  <mergeCells count="14">
    <mergeCell ref="A2:E2"/>
    <mergeCell ref="A36:A39"/>
    <mergeCell ref="A5:A17"/>
    <mergeCell ref="A19:A34"/>
    <mergeCell ref="B29:B32"/>
    <mergeCell ref="B33:B34"/>
    <mergeCell ref="B36:B39"/>
    <mergeCell ref="B6:B7"/>
    <mergeCell ref="B10:B13"/>
    <mergeCell ref="B14:B17"/>
    <mergeCell ref="B21:B25"/>
    <mergeCell ref="A3:E3"/>
    <mergeCell ref="B8:B9"/>
    <mergeCell ref="B26:B27"/>
  </mergeCells>
  <printOptions horizontalCentered="1"/>
  <pageMargins left="0.55118110236220474" right="0.47244094488188981" top="0.34" bottom="0.36" header="0.15748031496062992" footer="0.11811023622047245"/>
  <pageSetup paperSize="8" scale="94" orientation="portrait" r:id="rId2"/>
  <headerFooter alignWithMargins="0">
    <oddFooter>&amp;LVersion au &amp;D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E155"/>
  <sheetViews>
    <sheetView showGridLines="0" topLeftCell="A10" zoomScale="70" zoomScaleNormal="70" workbookViewId="0">
      <selection activeCell="C13" sqref="C13"/>
    </sheetView>
  </sheetViews>
  <sheetFormatPr baseColWidth="10" defaultColWidth="25.7109375" defaultRowHeight="15" customHeight="1" x14ac:dyDescent="0.2"/>
  <cols>
    <col min="1" max="1" width="9" style="128" customWidth="1"/>
    <col min="2" max="2" width="26.7109375" style="128" customWidth="1"/>
    <col min="3" max="3" width="51.140625" style="92" customWidth="1"/>
    <col min="4" max="4" width="16.140625" style="92" customWidth="1"/>
    <col min="5" max="5" width="18.42578125" style="92" customWidth="1"/>
    <col min="6" max="16384" width="25.7109375" style="92"/>
  </cols>
  <sheetData>
    <row r="1" spans="1:5" ht="55.5" customHeight="1" x14ac:dyDescent="0.2">
      <c r="A1" s="135"/>
      <c r="B1" s="135"/>
      <c r="C1" s="135"/>
      <c r="D1" s="135"/>
      <c r="E1" s="135"/>
    </row>
    <row r="2" spans="1:5" ht="49.5" customHeight="1" thickBot="1" x14ac:dyDescent="0.25">
      <c r="A2" s="471" t="s">
        <v>375</v>
      </c>
      <c r="B2" s="471"/>
      <c r="C2" s="471"/>
      <c r="D2" s="471"/>
      <c r="E2" s="471"/>
    </row>
    <row r="3" spans="1:5" ht="30" customHeight="1" thickBot="1" x14ac:dyDescent="0.25">
      <c r="A3" s="502" t="s">
        <v>237</v>
      </c>
      <c r="B3" s="503"/>
      <c r="C3" s="503"/>
      <c r="D3" s="503"/>
      <c r="E3" s="504"/>
    </row>
    <row r="4" spans="1:5" s="124" customFormat="1" ht="31.5" x14ac:dyDescent="0.2">
      <c r="A4" s="153"/>
      <c r="B4" s="154" t="s">
        <v>44</v>
      </c>
      <c r="C4" s="154" t="s">
        <v>256</v>
      </c>
      <c r="D4" s="154" t="s">
        <v>0</v>
      </c>
      <c r="E4" s="155" t="s">
        <v>433</v>
      </c>
    </row>
    <row r="5" spans="1:5" s="101" customFormat="1" ht="30" customHeight="1" x14ac:dyDescent="0.2">
      <c r="A5" s="496" t="s">
        <v>298</v>
      </c>
      <c r="B5" s="136" t="s">
        <v>257</v>
      </c>
      <c r="C5" s="137" t="s">
        <v>25</v>
      </c>
      <c r="D5" s="141">
        <v>36</v>
      </c>
      <c r="E5" s="100">
        <v>5</v>
      </c>
    </row>
    <row r="6" spans="1:5" s="101" customFormat="1" ht="30" customHeight="1" x14ac:dyDescent="0.2">
      <c r="A6" s="496"/>
      <c r="B6" s="498" t="s">
        <v>258</v>
      </c>
      <c r="C6" s="156" t="s">
        <v>170</v>
      </c>
      <c r="D6" s="141">
        <v>36</v>
      </c>
      <c r="E6" s="100">
        <v>5</v>
      </c>
    </row>
    <row r="7" spans="1:5" s="101" customFormat="1" ht="30" customHeight="1" x14ac:dyDescent="0.2">
      <c r="A7" s="496"/>
      <c r="B7" s="498"/>
      <c r="C7" s="137" t="s">
        <v>169</v>
      </c>
      <c r="D7" s="141">
        <v>18</v>
      </c>
      <c r="E7" s="100">
        <v>3</v>
      </c>
    </row>
    <row r="8" spans="1:5" s="101" customFormat="1" ht="30" customHeight="1" x14ac:dyDescent="0.2">
      <c r="A8" s="496"/>
      <c r="B8" s="475" t="s">
        <v>235</v>
      </c>
      <c r="C8" s="137" t="s">
        <v>388</v>
      </c>
      <c r="D8" s="141">
        <v>6</v>
      </c>
      <c r="E8" s="100">
        <v>2</v>
      </c>
    </row>
    <row r="9" spans="1:5" s="101" customFormat="1" ht="30" customHeight="1" x14ac:dyDescent="0.2">
      <c r="A9" s="496"/>
      <c r="B9" s="476"/>
      <c r="C9" s="139" t="s">
        <v>167</v>
      </c>
      <c r="D9" s="138">
        <v>18</v>
      </c>
      <c r="E9" s="105">
        <v>3</v>
      </c>
    </row>
    <row r="10" spans="1:5" s="101" customFormat="1" ht="30" customHeight="1" x14ac:dyDescent="0.2">
      <c r="A10" s="496"/>
      <c r="B10" s="499" t="s">
        <v>259</v>
      </c>
      <c r="C10" s="156" t="s">
        <v>171</v>
      </c>
      <c r="D10" s="141">
        <v>30</v>
      </c>
      <c r="E10" s="100">
        <v>5</v>
      </c>
    </row>
    <row r="11" spans="1:5" s="101" customFormat="1" ht="30" customHeight="1" x14ac:dyDescent="0.2">
      <c r="A11" s="496"/>
      <c r="B11" s="499"/>
      <c r="C11" s="137" t="s">
        <v>172</v>
      </c>
      <c r="D11" s="141">
        <v>15</v>
      </c>
      <c r="E11" s="100">
        <v>3</v>
      </c>
    </row>
    <row r="12" spans="1:5" s="101" customFormat="1" ht="30" customHeight="1" x14ac:dyDescent="0.2">
      <c r="A12" s="496"/>
      <c r="B12" s="499"/>
      <c r="C12" s="139" t="s">
        <v>166</v>
      </c>
      <c r="D12" s="141">
        <v>15</v>
      </c>
      <c r="E12" s="100">
        <v>3</v>
      </c>
    </row>
    <row r="13" spans="1:5" s="101" customFormat="1" ht="30" customHeight="1" x14ac:dyDescent="0.2">
      <c r="A13" s="496"/>
      <c r="B13" s="499"/>
      <c r="C13" s="688" t="s">
        <v>164</v>
      </c>
      <c r="D13" s="141">
        <v>18</v>
      </c>
      <c r="E13" s="100">
        <v>3</v>
      </c>
    </row>
    <row r="14" spans="1:5" s="101" customFormat="1" ht="30" customHeight="1" x14ac:dyDescent="0.2">
      <c r="A14" s="496"/>
      <c r="B14" s="500" t="s">
        <v>290</v>
      </c>
      <c r="C14" s="98" t="s">
        <v>366</v>
      </c>
      <c r="D14" s="141">
        <v>15</v>
      </c>
      <c r="E14" s="100">
        <v>3</v>
      </c>
    </row>
    <row r="15" spans="1:5" s="101" customFormat="1" ht="30" customHeight="1" x14ac:dyDescent="0.2">
      <c r="A15" s="496"/>
      <c r="B15" s="500"/>
      <c r="C15" s="98" t="s">
        <v>173</v>
      </c>
      <c r="D15" s="141">
        <v>30</v>
      </c>
      <c r="E15" s="100">
        <v>5</v>
      </c>
    </row>
    <row r="16" spans="1:5" s="101" customFormat="1" ht="30" customHeight="1" x14ac:dyDescent="0.2">
      <c r="A16" s="157"/>
      <c r="B16" s="158"/>
      <c r="C16" s="144" t="s">
        <v>300</v>
      </c>
      <c r="D16" s="145">
        <f>SUM(D5:D15)</f>
        <v>237</v>
      </c>
      <c r="E16" s="111">
        <f>SUM(E5:E15)</f>
        <v>40</v>
      </c>
    </row>
    <row r="17" spans="1:5" s="101" customFormat="1" ht="30" customHeight="1" x14ac:dyDescent="0.2">
      <c r="A17" s="496" t="s">
        <v>299</v>
      </c>
      <c r="B17" s="136" t="s">
        <v>257</v>
      </c>
      <c r="C17" s="137" t="s">
        <v>191</v>
      </c>
      <c r="D17" s="141">
        <v>18</v>
      </c>
      <c r="E17" s="100">
        <v>3</v>
      </c>
    </row>
    <row r="18" spans="1:5" s="101" customFormat="1" ht="30" customHeight="1" x14ac:dyDescent="0.2">
      <c r="A18" s="496"/>
      <c r="B18" s="103" t="s">
        <v>258</v>
      </c>
      <c r="C18" s="137" t="s">
        <v>163</v>
      </c>
      <c r="D18" s="141">
        <v>36</v>
      </c>
      <c r="E18" s="105">
        <v>5</v>
      </c>
    </row>
    <row r="19" spans="1:5" s="101" customFormat="1" ht="30" customHeight="1" x14ac:dyDescent="0.2">
      <c r="A19" s="496"/>
      <c r="B19" s="475" t="s">
        <v>235</v>
      </c>
      <c r="C19" s="137" t="s">
        <v>395</v>
      </c>
      <c r="D19" s="141">
        <v>36</v>
      </c>
      <c r="E19" s="100">
        <v>5</v>
      </c>
    </row>
    <row r="20" spans="1:5" s="101" customFormat="1" ht="30" customHeight="1" x14ac:dyDescent="0.2">
      <c r="A20" s="496"/>
      <c r="B20" s="501"/>
      <c r="C20" s="137" t="s">
        <v>150</v>
      </c>
      <c r="D20" s="141">
        <v>18</v>
      </c>
      <c r="E20" s="100">
        <v>5</v>
      </c>
    </row>
    <row r="21" spans="1:5" s="101" customFormat="1" ht="30" customHeight="1" x14ac:dyDescent="0.2">
      <c r="A21" s="496"/>
      <c r="B21" s="501"/>
      <c r="C21" s="137" t="s">
        <v>351</v>
      </c>
      <c r="D21" s="141">
        <v>3</v>
      </c>
      <c r="E21" s="100">
        <v>0</v>
      </c>
    </row>
    <row r="22" spans="1:5" s="101" customFormat="1" ht="30" customHeight="1" x14ac:dyDescent="0.2">
      <c r="A22" s="496"/>
      <c r="B22" s="501"/>
      <c r="C22" s="102" t="s">
        <v>430</v>
      </c>
      <c r="D22" s="141">
        <v>6</v>
      </c>
      <c r="E22" s="100">
        <v>1</v>
      </c>
    </row>
    <row r="23" spans="1:5" s="101" customFormat="1" ht="30" customHeight="1" x14ac:dyDescent="0.2">
      <c r="A23" s="496"/>
      <c r="B23" s="476"/>
      <c r="C23" s="137" t="s">
        <v>368</v>
      </c>
      <c r="D23" s="141">
        <v>6</v>
      </c>
      <c r="E23" s="100">
        <v>1</v>
      </c>
    </row>
    <row r="24" spans="1:5" s="101" customFormat="1" ht="30" customHeight="1" x14ac:dyDescent="0.2">
      <c r="A24" s="496"/>
      <c r="B24" s="484" t="s">
        <v>259</v>
      </c>
      <c r="C24" s="137" t="s">
        <v>168</v>
      </c>
      <c r="D24" s="141">
        <v>18</v>
      </c>
      <c r="E24" s="100">
        <v>3</v>
      </c>
    </row>
    <row r="25" spans="1:5" s="101" customFormat="1" ht="30" customHeight="1" x14ac:dyDescent="0.2">
      <c r="A25" s="496"/>
      <c r="B25" s="466"/>
      <c r="C25" s="137" t="s">
        <v>152</v>
      </c>
      <c r="D25" s="141">
        <v>18</v>
      </c>
      <c r="E25" s="100">
        <v>3</v>
      </c>
    </row>
    <row r="26" spans="1:5" s="101" customFormat="1" ht="30" customHeight="1" x14ac:dyDescent="0.2">
      <c r="A26" s="496"/>
      <c r="B26" s="114" t="s">
        <v>236</v>
      </c>
      <c r="C26" s="137" t="s">
        <v>165</v>
      </c>
      <c r="D26" s="141">
        <v>18</v>
      </c>
      <c r="E26" s="100">
        <v>3</v>
      </c>
    </row>
    <row r="27" spans="1:5" s="101" customFormat="1" ht="30" customHeight="1" x14ac:dyDescent="0.2">
      <c r="A27" s="496"/>
      <c r="B27" s="485" t="s">
        <v>290</v>
      </c>
      <c r="C27" s="98" t="s">
        <v>366</v>
      </c>
      <c r="D27" s="141">
        <v>18</v>
      </c>
      <c r="E27" s="100">
        <v>3</v>
      </c>
    </row>
    <row r="28" spans="1:5" s="101" customFormat="1" ht="30" customHeight="1" x14ac:dyDescent="0.2">
      <c r="A28" s="496"/>
      <c r="B28" s="487"/>
      <c r="C28" s="98" t="s">
        <v>173</v>
      </c>
      <c r="D28" s="141">
        <v>36</v>
      </c>
      <c r="E28" s="146">
        <v>5</v>
      </c>
    </row>
    <row r="29" spans="1:5" s="101" customFormat="1" ht="30" customHeight="1" x14ac:dyDescent="0.2">
      <c r="A29" s="496"/>
      <c r="B29" s="473" t="s">
        <v>291</v>
      </c>
      <c r="C29" s="98" t="s">
        <v>16</v>
      </c>
      <c r="D29" s="147"/>
      <c r="E29" s="146" t="s">
        <v>120</v>
      </c>
    </row>
    <row r="30" spans="1:5" s="101" customFormat="1" ht="30" customHeight="1" x14ac:dyDescent="0.2">
      <c r="A30" s="496"/>
      <c r="B30" s="474"/>
      <c r="C30" s="137" t="s">
        <v>3</v>
      </c>
      <c r="D30" s="141">
        <v>3</v>
      </c>
      <c r="E30" s="100" t="s">
        <v>120</v>
      </c>
    </row>
    <row r="31" spans="1:5" s="101" customFormat="1" ht="30" customHeight="1" x14ac:dyDescent="0.2">
      <c r="A31" s="157"/>
      <c r="B31" s="158"/>
      <c r="C31" s="144" t="s">
        <v>301</v>
      </c>
      <c r="D31" s="145">
        <f>SUM(D17:D30)</f>
        <v>234</v>
      </c>
      <c r="E31" s="111">
        <f>SUM(E17:E30)</f>
        <v>37</v>
      </c>
    </row>
    <row r="32" spans="1:5" s="101" customFormat="1" ht="30" customHeight="1" x14ac:dyDescent="0.2">
      <c r="A32" s="496"/>
      <c r="B32" s="497" t="s">
        <v>291</v>
      </c>
      <c r="C32" s="98" t="s">
        <v>302</v>
      </c>
      <c r="D32" s="141" t="s">
        <v>292</v>
      </c>
      <c r="E32" s="100">
        <v>3</v>
      </c>
    </row>
    <row r="33" spans="1:5" s="101" customFormat="1" ht="30" customHeight="1" x14ac:dyDescent="0.2">
      <c r="A33" s="496"/>
      <c r="B33" s="497"/>
      <c r="C33" s="98" t="s">
        <v>206</v>
      </c>
      <c r="D33" s="141" t="s">
        <v>292</v>
      </c>
      <c r="E33" s="100" t="s">
        <v>120</v>
      </c>
    </row>
    <row r="34" spans="1:5" s="101" customFormat="1" ht="30" customHeight="1" x14ac:dyDescent="0.2">
      <c r="A34" s="496"/>
      <c r="B34" s="497"/>
      <c r="C34" s="98" t="s">
        <v>303</v>
      </c>
      <c r="D34" s="141" t="s">
        <v>294</v>
      </c>
      <c r="E34" s="146">
        <v>5</v>
      </c>
    </row>
    <row r="35" spans="1:5" s="101" customFormat="1" ht="30" customHeight="1" x14ac:dyDescent="0.2">
      <c r="A35" s="496"/>
      <c r="B35" s="497"/>
      <c r="C35" s="148" t="s">
        <v>425</v>
      </c>
      <c r="D35" s="99" t="s">
        <v>376</v>
      </c>
      <c r="E35" s="100" t="s">
        <v>120</v>
      </c>
    </row>
    <row r="36" spans="1:5" s="101" customFormat="1" ht="30" customHeight="1" thickBot="1" x14ac:dyDescent="0.25">
      <c r="A36" s="149"/>
      <c r="B36" s="150"/>
      <c r="C36" s="151" t="s">
        <v>7</v>
      </c>
      <c r="D36" s="150">
        <f>D31+D16</f>
        <v>471</v>
      </c>
      <c r="E36" s="152">
        <f>E16+E31+E32+E34</f>
        <v>85</v>
      </c>
    </row>
    <row r="37" spans="1:5" s="101" customFormat="1" ht="31.5" customHeight="1" x14ac:dyDescent="0.2">
      <c r="A37" s="124"/>
      <c r="B37" s="124"/>
    </row>
    <row r="38" spans="1:5" s="101" customFormat="1" ht="15" customHeight="1" x14ac:dyDescent="0.2">
      <c r="A38" s="124"/>
      <c r="B38" s="124"/>
    </row>
    <row r="39" spans="1:5" s="101" customFormat="1" ht="15" customHeight="1" x14ac:dyDescent="0.2">
      <c r="A39" s="124"/>
      <c r="B39" s="124"/>
    </row>
    <row r="40" spans="1:5" s="101" customFormat="1" ht="15" customHeight="1" x14ac:dyDescent="0.2">
      <c r="A40" s="124"/>
      <c r="B40" s="124"/>
    </row>
    <row r="41" spans="1:5" s="101" customFormat="1" ht="15" customHeight="1" x14ac:dyDescent="0.2">
      <c r="A41" s="124"/>
      <c r="B41" s="124"/>
    </row>
    <row r="42" spans="1:5" s="101" customFormat="1" ht="15" customHeight="1" x14ac:dyDescent="0.2">
      <c r="A42" s="124"/>
      <c r="B42" s="124"/>
    </row>
    <row r="43" spans="1:5" s="101" customFormat="1" ht="15" customHeight="1" x14ac:dyDescent="0.2">
      <c r="A43" s="124"/>
      <c r="B43" s="124"/>
    </row>
    <row r="44" spans="1:5" s="101" customFormat="1" ht="15" customHeight="1" x14ac:dyDescent="0.2">
      <c r="A44" s="124"/>
      <c r="B44" s="124"/>
    </row>
    <row r="45" spans="1:5" s="101" customFormat="1" ht="15" customHeight="1" x14ac:dyDescent="0.2">
      <c r="A45" s="124"/>
      <c r="B45" s="124"/>
    </row>
    <row r="46" spans="1:5" s="101" customFormat="1" ht="15" customHeight="1" x14ac:dyDescent="0.2">
      <c r="A46" s="124"/>
      <c r="B46" s="124"/>
    </row>
    <row r="47" spans="1:5" s="101" customFormat="1" ht="15" customHeight="1" x14ac:dyDescent="0.2">
      <c r="A47" s="124"/>
      <c r="B47" s="124"/>
    </row>
    <row r="48" spans="1:5" s="101" customFormat="1" ht="15" customHeight="1" x14ac:dyDescent="0.2">
      <c r="A48" s="124"/>
      <c r="B48" s="124"/>
    </row>
    <row r="49" spans="1:2" s="101" customFormat="1" ht="15" customHeight="1" x14ac:dyDescent="0.2">
      <c r="A49" s="124"/>
      <c r="B49" s="124"/>
    </row>
    <row r="50" spans="1:2" s="101" customFormat="1" ht="15" customHeight="1" x14ac:dyDescent="0.2">
      <c r="A50" s="124"/>
      <c r="B50" s="124"/>
    </row>
    <row r="51" spans="1:2" s="101" customFormat="1" ht="15" customHeight="1" x14ac:dyDescent="0.2">
      <c r="A51" s="124"/>
      <c r="B51" s="124"/>
    </row>
    <row r="52" spans="1:2" s="101" customFormat="1" ht="15" customHeight="1" x14ac:dyDescent="0.2">
      <c r="A52" s="124"/>
      <c r="B52" s="124"/>
    </row>
    <row r="53" spans="1:2" s="101" customFormat="1" ht="15" customHeight="1" x14ac:dyDescent="0.2">
      <c r="A53" s="124"/>
      <c r="B53" s="124"/>
    </row>
    <row r="54" spans="1:2" s="101" customFormat="1" ht="15" customHeight="1" x14ac:dyDescent="0.2">
      <c r="A54" s="124"/>
      <c r="B54" s="124"/>
    </row>
    <row r="55" spans="1:2" s="101" customFormat="1" ht="15" customHeight="1" x14ac:dyDescent="0.2">
      <c r="A55" s="124"/>
      <c r="B55" s="124"/>
    </row>
    <row r="56" spans="1:2" s="101" customFormat="1" ht="15" customHeight="1" x14ac:dyDescent="0.2">
      <c r="A56" s="124"/>
      <c r="B56" s="124"/>
    </row>
    <row r="57" spans="1:2" s="101" customFormat="1" ht="15" customHeight="1" x14ac:dyDescent="0.2">
      <c r="A57" s="124"/>
      <c r="B57" s="124"/>
    </row>
    <row r="58" spans="1:2" s="101" customFormat="1" ht="15" customHeight="1" x14ac:dyDescent="0.2">
      <c r="A58" s="124"/>
      <c r="B58" s="124"/>
    </row>
    <row r="59" spans="1:2" s="101" customFormat="1" ht="15" customHeight="1" x14ac:dyDescent="0.2">
      <c r="A59" s="124"/>
      <c r="B59" s="124"/>
    </row>
    <row r="60" spans="1:2" s="101" customFormat="1" ht="15" customHeight="1" x14ac:dyDescent="0.2">
      <c r="A60" s="124"/>
      <c r="B60" s="124"/>
    </row>
    <row r="61" spans="1:2" s="101" customFormat="1" ht="15" customHeight="1" x14ac:dyDescent="0.2">
      <c r="A61" s="124"/>
      <c r="B61" s="124"/>
    </row>
    <row r="62" spans="1:2" s="101" customFormat="1" ht="15" customHeight="1" x14ac:dyDescent="0.2">
      <c r="A62" s="124"/>
      <c r="B62" s="124"/>
    </row>
    <row r="63" spans="1:2" s="101" customFormat="1" ht="15" customHeight="1" x14ac:dyDescent="0.2">
      <c r="A63" s="124"/>
      <c r="B63" s="124"/>
    </row>
    <row r="64" spans="1:2" s="101" customFormat="1" ht="15" customHeight="1" x14ac:dyDescent="0.2">
      <c r="A64" s="124"/>
      <c r="B64" s="124"/>
    </row>
    <row r="65" spans="1:2" s="101" customFormat="1" ht="15" customHeight="1" x14ac:dyDescent="0.2">
      <c r="A65" s="124"/>
      <c r="B65" s="124"/>
    </row>
    <row r="66" spans="1:2" s="101" customFormat="1" ht="15" customHeight="1" x14ac:dyDescent="0.2">
      <c r="A66" s="124"/>
      <c r="B66" s="124"/>
    </row>
    <row r="67" spans="1:2" s="101" customFormat="1" ht="15" customHeight="1" x14ac:dyDescent="0.2">
      <c r="A67" s="124"/>
      <c r="B67" s="124"/>
    </row>
    <row r="68" spans="1:2" s="101" customFormat="1" ht="15" customHeight="1" x14ac:dyDescent="0.2">
      <c r="A68" s="124"/>
      <c r="B68" s="124"/>
    </row>
    <row r="69" spans="1:2" s="101" customFormat="1" ht="15" customHeight="1" x14ac:dyDescent="0.2">
      <c r="A69" s="124"/>
      <c r="B69" s="124"/>
    </row>
    <row r="70" spans="1:2" s="101" customFormat="1" ht="15" customHeight="1" x14ac:dyDescent="0.2">
      <c r="A70" s="124"/>
      <c r="B70" s="124"/>
    </row>
    <row r="71" spans="1:2" s="101" customFormat="1" ht="15" customHeight="1" x14ac:dyDescent="0.2">
      <c r="A71" s="124"/>
      <c r="B71" s="124"/>
    </row>
    <row r="72" spans="1:2" s="101" customFormat="1" ht="15" customHeight="1" x14ac:dyDescent="0.2">
      <c r="A72" s="124"/>
      <c r="B72" s="124"/>
    </row>
    <row r="73" spans="1:2" s="101" customFormat="1" ht="15" customHeight="1" x14ac:dyDescent="0.2">
      <c r="A73" s="124"/>
      <c r="B73" s="124"/>
    </row>
    <row r="74" spans="1:2" s="101" customFormat="1" ht="15" customHeight="1" x14ac:dyDescent="0.2">
      <c r="A74" s="124"/>
      <c r="B74" s="124"/>
    </row>
    <row r="75" spans="1:2" s="101" customFormat="1" ht="15" customHeight="1" x14ac:dyDescent="0.2">
      <c r="A75" s="124"/>
      <c r="B75" s="124"/>
    </row>
    <row r="76" spans="1:2" s="101" customFormat="1" ht="15" customHeight="1" x14ac:dyDescent="0.2">
      <c r="A76" s="124"/>
      <c r="B76" s="124"/>
    </row>
    <row r="77" spans="1:2" s="101" customFormat="1" ht="15" customHeight="1" x14ac:dyDescent="0.2">
      <c r="A77" s="124"/>
      <c r="B77" s="124"/>
    </row>
    <row r="78" spans="1:2" s="101" customFormat="1" ht="15" customHeight="1" x14ac:dyDescent="0.2">
      <c r="A78" s="124"/>
      <c r="B78" s="124"/>
    </row>
    <row r="79" spans="1:2" s="101" customFormat="1" ht="15" customHeight="1" x14ac:dyDescent="0.2">
      <c r="A79" s="124"/>
      <c r="B79" s="124"/>
    </row>
    <row r="80" spans="1:2" s="101" customFormat="1" ht="15" customHeight="1" x14ac:dyDescent="0.2">
      <c r="A80" s="124"/>
      <c r="B80" s="124"/>
    </row>
    <row r="81" spans="1:2" s="101" customFormat="1" ht="15" customHeight="1" x14ac:dyDescent="0.2">
      <c r="A81" s="124"/>
      <c r="B81" s="124"/>
    </row>
    <row r="82" spans="1:2" s="101" customFormat="1" ht="15" customHeight="1" x14ac:dyDescent="0.2">
      <c r="A82" s="124"/>
      <c r="B82" s="124"/>
    </row>
    <row r="83" spans="1:2" s="101" customFormat="1" ht="15" customHeight="1" x14ac:dyDescent="0.2">
      <c r="A83" s="124"/>
      <c r="B83" s="124"/>
    </row>
    <row r="84" spans="1:2" s="101" customFormat="1" ht="15" customHeight="1" x14ac:dyDescent="0.2">
      <c r="A84" s="124"/>
      <c r="B84" s="124"/>
    </row>
    <row r="85" spans="1:2" s="101" customFormat="1" ht="15" customHeight="1" x14ac:dyDescent="0.2">
      <c r="A85" s="124"/>
      <c r="B85" s="124"/>
    </row>
    <row r="86" spans="1:2" s="101" customFormat="1" ht="15" customHeight="1" x14ac:dyDescent="0.2">
      <c r="A86" s="124"/>
      <c r="B86" s="124"/>
    </row>
    <row r="87" spans="1:2" s="101" customFormat="1" ht="15" customHeight="1" x14ac:dyDescent="0.2">
      <c r="A87" s="124"/>
      <c r="B87" s="124"/>
    </row>
    <row r="88" spans="1:2" s="101" customFormat="1" ht="15" customHeight="1" x14ac:dyDescent="0.2">
      <c r="A88" s="124"/>
      <c r="B88" s="124"/>
    </row>
    <row r="89" spans="1:2" s="101" customFormat="1" ht="15" customHeight="1" x14ac:dyDescent="0.2">
      <c r="A89" s="124"/>
      <c r="B89" s="124"/>
    </row>
    <row r="90" spans="1:2" s="101" customFormat="1" ht="15" customHeight="1" x14ac:dyDescent="0.2">
      <c r="A90" s="124"/>
      <c r="B90" s="124"/>
    </row>
    <row r="91" spans="1:2" s="101" customFormat="1" ht="15" customHeight="1" x14ac:dyDescent="0.2">
      <c r="A91" s="124"/>
      <c r="B91" s="124"/>
    </row>
    <row r="92" spans="1:2" s="101" customFormat="1" ht="15" customHeight="1" x14ac:dyDescent="0.2">
      <c r="A92" s="124"/>
      <c r="B92" s="124"/>
    </row>
    <row r="93" spans="1:2" s="101" customFormat="1" ht="15" customHeight="1" x14ac:dyDescent="0.2">
      <c r="A93" s="124"/>
      <c r="B93" s="124"/>
    </row>
    <row r="94" spans="1:2" s="101" customFormat="1" ht="15" customHeight="1" x14ac:dyDescent="0.2">
      <c r="A94" s="124"/>
      <c r="B94" s="124"/>
    </row>
    <row r="95" spans="1:2" s="101" customFormat="1" ht="15" customHeight="1" x14ac:dyDescent="0.2">
      <c r="A95" s="124"/>
      <c r="B95" s="124"/>
    </row>
    <row r="96" spans="1:2" s="101" customFormat="1" ht="15" customHeight="1" x14ac:dyDescent="0.2">
      <c r="A96" s="124"/>
      <c r="B96" s="124"/>
    </row>
    <row r="97" spans="1:2" s="101" customFormat="1" ht="15" customHeight="1" x14ac:dyDescent="0.2">
      <c r="A97" s="124"/>
      <c r="B97" s="124"/>
    </row>
    <row r="98" spans="1:2" s="101" customFormat="1" ht="15" customHeight="1" x14ac:dyDescent="0.2">
      <c r="A98" s="124"/>
      <c r="B98" s="124"/>
    </row>
    <row r="99" spans="1:2" s="101" customFormat="1" ht="15" customHeight="1" x14ac:dyDescent="0.2">
      <c r="A99" s="124"/>
      <c r="B99" s="124"/>
    </row>
    <row r="100" spans="1:2" s="101" customFormat="1" ht="15" customHeight="1" x14ac:dyDescent="0.2">
      <c r="A100" s="124"/>
      <c r="B100" s="124"/>
    </row>
    <row r="101" spans="1:2" s="101" customFormat="1" ht="15" customHeight="1" x14ac:dyDescent="0.2">
      <c r="A101" s="124"/>
      <c r="B101" s="124"/>
    </row>
    <row r="102" spans="1:2" s="101" customFormat="1" ht="15" customHeight="1" x14ac:dyDescent="0.2">
      <c r="A102" s="124"/>
      <c r="B102" s="124"/>
    </row>
    <row r="103" spans="1:2" s="101" customFormat="1" ht="15" customHeight="1" x14ac:dyDescent="0.2">
      <c r="A103" s="124"/>
      <c r="B103" s="124"/>
    </row>
    <row r="104" spans="1:2" s="101" customFormat="1" ht="15" customHeight="1" x14ac:dyDescent="0.2">
      <c r="A104" s="124"/>
      <c r="B104" s="124"/>
    </row>
    <row r="105" spans="1:2" s="101" customFormat="1" ht="15" customHeight="1" x14ac:dyDescent="0.2">
      <c r="A105" s="124"/>
      <c r="B105" s="124"/>
    </row>
    <row r="106" spans="1:2" s="101" customFormat="1" ht="15" customHeight="1" x14ac:dyDescent="0.2">
      <c r="A106" s="124"/>
      <c r="B106" s="124"/>
    </row>
    <row r="107" spans="1:2" s="101" customFormat="1" ht="15" customHeight="1" x14ac:dyDescent="0.2">
      <c r="A107" s="124"/>
      <c r="B107" s="124"/>
    </row>
    <row r="108" spans="1:2" s="101" customFormat="1" ht="15" customHeight="1" x14ac:dyDescent="0.2">
      <c r="A108" s="124"/>
      <c r="B108" s="124"/>
    </row>
    <row r="109" spans="1:2" s="101" customFormat="1" ht="15" customHeight="1" x14ac:dyDescent="0.2">
      <c r="A109" s="124"/>
      <c r="B109" s="124"/>
    </row>
    <row r="110" spans="1:2" s="101" customFormat="1" ht="15" customHeight="1" x14ac:dyDescent="0.2">
      <c r="A110" s="124"/>
      <c r="B110" s="124"/>
    </row>
    <row r="111" spans="1:2" s="101" customFormat="1" ht="15" customHeight="1" x14ac:dyDescent="0.2">
      <c r="A111" s="124"/>
      <c r="B111" s="124"/>
    </row>
    <row r="112" spans="1:2" s="101" customFormat="1" ht="15" customHeight="1" x14ac:dyDescent="0.2">
      <c r="A112" s="124"/>
      <c r="B112" s="124"/>
    </row>
    <row r="113" spans="1:2" s="101" customFormat="1" ht="15" customHeight="1" x14ac:dyDescent="0.2">
      <c r="A113" s="124"/>
      <c r="B113" s="124"/>
    </row>
    <row r="114" spans="1:2" s="101" customFormat="1" ht="15" customHeight="1" x14ac:dyDescent="0.2">
      <c r="A114" s="124"/>
      <c r="B114" s="124"/>
    </row>
    <row r="115" spans="1:2" s="101" customFormat="1" ht="15" customHeight="1" x14ac:dyDescent="0.2">
      <c r="A115" s="124"/>
      <c r="B115" s="124"/>
    </row>
    <row r="116" spans="1:2" s="101" customFormat="1" ht="15" customHeight="1" x14ac:dyDescent="0.2">
      <c r="A116" s="124"/>
      <c r="B116" s="124"/>
    </row>
    <row r="117" spans="1:2" s="101" customFormat="1" ht="15" customHeight="1" x14ac:dyDescent="0.2">
      <c r="A117" s="124"/>
      <c r="B117" s="124"/>
    </row>
    <row r="118" spans="1:2" s="101" customFormat="1" ht="15" customHeight="1" x14ac:dyDescent="0.2">
      <c r="A118" s="124"/>
      <c r="B118" s="124"/>
    </row>
    <row r="119" spans="1:2" s="101" customFormat="1" ht="15" customHeight="1" x14ac:dyDescent="0.2">
      <c r="A119" s="124"/>
      <c r="B119" s="124"/>
    </row>
    <row r="120" spans="1:2" s="101" customFormat="1" ht="15" customHeight="1" x14ac:dyDescent="0.2">
      <c r="A120" s="124"/>
      <c r="B120" s="124"/>
    </row>
    <row r="121" spans="1:2" s="101" customFormat="1" ht="15" customHeight="1" x14ac:dyDescent="0.2">
      <c r="A121" s="124"/>
      <c r="B121" s="124"/>
    </row>
    <row r="122" spans="1:2" s="101" customFormat="1" ht="15" customHeight="1" x14ac:dyDescent="0.2">
      <c r="A122" s="124"/>
      <c r="B122" s="124"/>
    </row>
    <row r="123" spans="1:2" s="101" customFormat="1" ht="15" customHeight="1" x14ac:dyDescent="0.2">
      <c r="A123" s="124"/>
      <c r="B123" s="124"/>
    </row>
    <row r="124" spans="1:2" s="101" customFormat="1" ht="15" customHeight="1" x14ac:dyDescent="0.2">
      <c r="A124" s="124"/>
      <c r="B124" s="124"/>
    </row>
    <row r="125" spans="1:2" s="101" customFormat="1" ht="15" customHeight="1" x14ac:dyDescent="0.2">
      <c r="A125" s="124"/>
      <c r="B125" s="124"/>
    </row>
    <row r="126" spans="1:2" s="101" customFormat="1" ht="15" customHeight="1" x14ac:dyDescent="0.2">
      <c r="A126" s="124"/>
      <c r="B126" s="124"/>
    </row>
    <row r="127" spans="1:2" s="101" customFormat="1" ht="15" customHeight="1" x14ac:dyDescent="0.2">
      <c r="A127" s="124"/>
      <c r="B127" s="124"/>
    </row>
    <row r="128" spans="1:2" s="101" customFormat="1" ht="15" customHeight="1" x14ac:dyDescent="0.2">
      <c r="A128" s="124"/>
      <c r="B128" s="124"/>
    </row>
    <row r="129" spans="1:2" s="101" customFormat="1" ht="15" customHeight="1" x14ac:dyDescent="0.2">
      <c r="A129" s="124"/>
      <c r="B129" s="124"/>
    </row>
    <row r="130" spans="1:2" s="101" customFormat="1" ht="15" customHeight="1" x14ac:dyDescent="0.2">
      <c r="A130" s="124"/>
      <c r="B130" s="124"/>
    </row>
    <row r="131" spans="1:2" s="101" customFormat="1" ht="15" customHeight="1" x14ac:dyDescent="0.2">
      <c r="A131" s="124"/>
      <c r="B131" s="124"/>
    </row>
    <row r="132" spans="1:2" s="101" customFormat="1" ht="15" customHeight="1" x14ac:dyDescent="0.2">
      <c r="A132" s="124"/>
      <c r="B132" s="124"/>
    </row>
    <row r="133" spans="1:2" s="101" customFormat="1" ht="15" customHeight="1" x14ac:dyDescent="0.2">
      <c r="A133" s="124"/>
      <c r="B133" s="124"/>
    </row>
    <row r="134" spans="1:2" s="101" customFormat="1" ht="15" customHeight="1" x14ac:dyDescent="0.2">
      <c r="A134" s="124"/>
      <c r="B134" s="124"/>
    </row>
    <row r="135" spans="1:2" s="101" customFormat="1" ht="15" customHeight="1" x14ac:dyDescent="0.2">
      <c r="A135" s="124"/>
      <c r="B135" s="124"/>
    </row>
    <row r="136" spans="1:2" s="101" customFormat="1" ht="15" customHeight="1" x14ac:dyDescent="0.2">
      <c r="A136" s="124"/>
      <c r="B136" s="124"/>
    </row>
    <row r="137" spans="1:2" s="101" customFormat="1" ht="15" customHeight="1" x14ac:dyDescent="0.2">
      <c r="A137" s="124"/>
      <c r="B137" s="124"/>
    </row>
    <row r="138" spans="1:2" s="101" customFormat="1" ht="15" customHeight="1" x14ac:dyDescent="0.2">
      <c r="A138" s="124"/>
      <c r="B138" s="124"/>
    </row>
    <row r="139" spans="1:2" s="101" customFormat="1" ht="15" customHeight="1" x14ac:dyDescent="0.2">
      <c r="A139" s="124"/>
      <c r="B139" s="124"/>
    </row>
    <row r="140" spans="1:2" s="101" customFormat="1" ht="15" customHeight="1" x14ac:dyDescent="0.2">
      <c r="A140" s="124"/>
      <c r="B140" s="124"/>
    </row>
    <row r="141" spans="1:2" s="101" customFormat="1" ht="15" customHeight="1" x14ac:dyDescent="0.2">
      <c r="A141" s="124"/>
      <c r="B141" s="124"/>
    </row>
    <row r="142" spans="1:2" s="101" customFormat="1" ht="15" customHeight="1" x14ac:dyDescent="0.2">
      <c r="A142" s="124"/>
      <c r="B142" s="124"/>
    </row>
    <row r="143" spans="1:2" s="101" customFormat="1" ht="15" customHeight="1" x14ac:dyDescent="0.2">
      <c r="A143" s="124"/>
      <c r="B143" s="124"/>
    </row>
    <row r="144" spans="1:2" s="101" customFormat="1" ht="15" customHeight="1" x14ac:dyDescent="0.2">
      <c r="A144" s="124"/>
      <c r="B144" s="124"/>
    </row>
    <row r="145" spans="1:2" s="101" customFormat="1" ht="15" customHeight="1" x14ac:dyDescent="0.2">
      <c r="A145" s="124"/>
      <c r="B145" s="124"/>
    </row>
    <row r="146" spans="1:2" s="101" customFormat="1" ht="15" customHeight="1" x14ac:dyDescent="0.2">
      <c r="A146" s="124"/>
      <c r="B146" s="124"/>
    </row>
    <row r="147" spans="1:2" s="101" customFormat="1" ht="15" customHeight="1" x14ac:dyDescent="0.2">
      <c r="A147" s="124"/>
      <c r="B147" s="124"/>
    </row>
    <row r="148" spans="1:2" s="101" customFormat="1" ht="15" customHeight="1" x14ac:dyDescent="0.2">
      <c r="A148" s="124"/>
      <c r="B148" s="124"/>
    </row>
    <row r="149" spans="1:2" s="101" customFormat="1" ht="15" customHeight="1" x14ac:dyDescent="0.2">
      <c r="A149" s="124"/>
      <c r="B149" s="124"/>
    </row>
    <row r="150" spans="1:2" s="101" customFormat="1" ht="15" customHeight="1" x14ac:dyDescent="0.2">
      <c r="A150" s="124"/>
      <c r="B150" s="124"/>
    </row>
    <row r="151" spans="1:2" s="101" customFormat="1" ht="15" customHeight="1" x14ac:dyDescent="0.2">
      <c r="A151" s="124"/>
      <c r="B151" s="124"/>
    </row>
    <row r="152" spans="1:2" s="101" customFormat="1" ht="15" customHeight="1" x14ac:dyDescent="0.2">
      <c r="A152" s="124"/>
      <c r="B152" s="124"/>
    </row>
    <row r="153" spans="1:2" s="101" customFormat="1" ht="15" customHeight="1" x14ac:dyDescent="0.2">
      <c r="A153" s="124"/>
      <c r="B153" s="124"/>
    </row>
    <row r="154" spans="1:2" s="101" customFormat="1" ht="15" customHeight="1" x14ac:dyDescent="0.2">
      <c r="A154" s="124"/>
      <c r="B154" s="124"/>
    </row>
    <row r="155" spans="1:2" s="101" customFormat="1" ht="15" customHeight="1" x14ac:dyDescent="0.2">
      <c r="A155" s="124"/>
      <c r="B155" s="124"/>
    </row>
  </sheetData>
  <customSheetViews>
    <customSheetView guid="{84A21031-D76F-4E8A-9476-AC1230512892}" scale="60" showGridLines="0" fitToPage="1">
      <selection activeCell="C23" sqref="C23"/>
      <pageMargins left="0.55118110236220474" right="0.47244094488188981" top="0.34" bottom="0.36" header="0.15748031496062992" footer="0.11811023622047245"/>
      <printOptions horizontalCentered="1"/>
      <pageSetup paperSize="8" scale="77" orientation="portrait" r:id="rId1"/>
      <headerFooter alignWithMargins="0">
        <oddFooter>&amp;LVersion au &amp;D</oddFooter>
      </headerFooter>
    </customSheetView>
  </customSheetViews>
  <mergeCells count="14">
    <mergeCell ref="A32:A35"/>
    <mergeCell ref="B32:B35"/>
    <mergeCell ref="A2:E2"/>
    <mergeCell ref="A5:A15"/>
    <mergeCell ref="B6:B7"/>
    <mergeCell ref="B10:B13"/>
    <mergeCell ref="B14:B15"/>
    <mergeCell ref="A17:A30"/>
    <mergeCell ref="B19:B23"/>
    <mergeCell ref="B24:B25"/>
    <mergeCell ref="B27:B28"/>
    <mergeCell ref="B29:B30"/>
    <mergeCell ref="A3:E3"/>
    <mergeCell ref="B8:B9"/>
  </mergeCells>
  <printOptions horizontalCentered="1"/>
  <pageMargins left="0.55118110236220474" right="0.47244094488188981" top="0.34" bottom="0.36" header="0.15748031496062992" footer="0.11811023622047245"/>
  <pageSetup paperSize="8" orientation="portrait" r:id="rId2"/>
  <headerFooter alignWithMargins="0">
    <oddFooter>&amp;LVersion au &amp;D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53"/>
  <sheetViews>
    <sheetView showGridLines="0" zoomScale="70" zoomScaleNormal="70" zoomScaleSheetLayoutView="70" workbookViewId="0">
      <pane xSplit="5" ySplit="4" topLeftCell="F5" activePane="bottomRight" state="frozen"/>
      <selection activeCell="E51" sqref="E51"/>
      <selection pane="topRight" activeCell="E51" sqref="E51"/>
      <selection pane="bottomLeft" activeCell="E51" sqref="E51"/>
      <selection pane="bottomRight" activeCell="G12" sqref="G12"/>
    </sheetView>
  </sheetViews>
  <sheetFormatPr baseColWidth="10" defaultColWidth="25.7109375" defaultRowHeight="15" customHeight="1" x14ac:dyDescent="0.2"/>
  <cols>
    <col min="1" max="1" width="6.42578125" style="2" customWidth="1"/>
    <col min="2" max="2" width="26.7109375" style="2" customWidth="1"/>
    <col min="3" max="3" width="44.28515625" style="1" customWidth="1"/>
    <col min="4" max="4" width="12.85546875" style="1" customWidth="1"/>
    <col min="5" max="5" width="16.140625" style="1" customWidth="1"/>
    <col min="6" max="16384" width="25.7109375" style="1"/>
  </cols>
  <sheetData>
    <row r="1" spans="1:5" ht="55.5" customHeight="1" x14ac:dyDescent="0.2">
      <c r="A1" s="52"/>
      <c r="B1" s="52"/>
      <c r="C1" s="52"/>
      <c r="D1" s="52"/>
      <c r="E1" s="52"/>
    </row>
    <row r="2" spans="1:5" ht="49.5" customHeight="1" thickBot="1" x14ac:dyDescent="0.25">
      <c r="A2" s="505" t="s">
        <v>307</v>
      </c>
      <c r="B2" s="505"/>
      <c r="C2" s="505"/>
      <c r="D2" s="505"/>
      <c r="E2" s="505"/>
    </row>
    <row r="3" spans="1:5" ht="30" customHeight="1" thickBot="1" x14ac:dyDescent="0.25">
      <c r="A3" s="523" t="s">
        <v>304</v>
      </c>
      <c r="B3" s="524"/>
      <c r="C3" s="524"/>
      <c r="D3" s="524"/>
      <c r="E3" s="525"/>
    </row>
    <row r="4" spans="1:5" s="22" customFormat="1" ht="48" customHeight="1" x14ac:dyDescent="0.2">
      <c r="A4" s="30"/>
      <c r="B4" s="31" t="s">
        <v>44</v>
      </c>
      <c r="C4" s="31" t="s">
        <v>256</v>
      </c>
      <c r="D4" s="57" t="s">
        <v>0</v>
      </c>
      <c r="E4" s="56" t="s">
        <v>433</v>
      </c>
    </row>
    <row r="5" spans="1:5" s="23" customFormat="1" ht="30" customHeight="1" x14ac:dyDescent="0.2">
      <c r="A5" s="508" t="s">
        <v>305</v>
      </c>
      <c r="B5" s="516" t="s">
        <v>257</v>
      </c>
      <c r="C5" s="18" t="s">
        <v>187</v>
      </c>
      <c r="D5" s="32">
        <v>18</v>
      </c>
      <c r="E5" s="73">
        <v>3</v>
      </c>
    </row>
    <row r="6" spans="1:5" s="23" customFormat="1" ht="30" customHeight="1" x14ac:dyDescent="0.2">
      <c r="A6" s="509"/>
      <c r="B6" s="517"/>
      <c r="C6" s="18" t="s">
        <v>40</v>
      </c>
      <c r="D6" s="32">
        <v>18</v>
      </c>
      <c r="E6" s="73">
        <v>3</v>
      </c>
    </row>
    <row r="7" spans="1:5" s="23" customFormat="1" ht="30" customHeight="1" x14ac:dyDescent="0.2">
      <c r="A7" s="509"/>
      <c r="B7" s="510" t="s">
        <v>258</v>
      </c>
      <c r="C7" s="18" t="s">
        <v>53</v>
      </c>
      <c r="D7" s="32">
        <v>18</v>
      </c>
      <c r="E7" s="73">
        <v>3</v>
      </c>
    </row>
    <row r="8" spans="1:5" s="23" customFormat="1" ht="30" customHeight="1" x14ac:dyDescent="0.2">
      <c r="A8" s="509"/>
      <c r="B8" s="511"/>
      <c r="C8" s="18" t="s">
        <v>26</v>
      </c>
      <c r="D8" s="32">
        <v>36</v>
      </c>
      <c r="E8" s="73">
        <v>5</v>
      </c>
    </row>
    <row r="9" spans="1:5" s="23" customFormat="1" ht="30" customHeight="1" x14ac:dyDescent="0.2">
      <c r="A9" s="509"/>
      <c r="B9" s="514" t="s">
        <v>235</v>
      </c>
      <c r="C9" s="18" t="s">
        <v>24</v>
      </c>
      <c r="D9" s="33">
        <v>18</v>
      </c>
      <c r="E9" s="72">
        <v>3</v>
      </c>
    </row>
    <row r="10" spans="1:5" s="23" customFormat="1" ht="30" customHeight="1" x14ac:dyDescent="0.2">
      <c r="A10" s="509"/>
      <c r="B10" s="515"/>
      <c r="C10" s="18" t="s">
        <v>54</v>
      </c>
      <c r="D10" s="32">
        <v>18</v>
      </c>
      <c r="E10" s="73">
        <v>3</v>
      </c>
    </row>
    <row r="11" spans="1:5" s="23" customFormat="1" ht="30" customHeight="1" x14ac:dyDescent="0.2">
      <c r="A11" s="509"/>
      <c r="B11" s="520" t="s">
        <v>259</v>
      </c>
      <c r="C11" s="21" t="s">
        <v>179</v>
      </c>
      <c r="D11" s="32">
        <v>18</v>
      </c>
      <c r="E11" s="73">
        <v>3</v>
      </c>
    </row>
    <row r="12" spans="1:5" s="23" customFormat="1" ht="30" customHeight="1" x14ac:dyDescent="0.2">
      <c r="A12" s="509"/>
      <c r="B12" s="521"/>
      <c r="C12" s="21" t="s">
        <v>178</v>
      </c>
      <c r="D12" s="33">
        <v>18</v>
      </c>
      <c r="E12" s="72">
        <v>3</v>
      </c>
    </row>
    <row r="13" spans="1:5" s="23" customFormat="1" ht="30" customHeight="1" x14ac:dyDescent="0.2">
      <c r="A13" s="509"/>
      <c r="B13" s="77" t="s">
        <v>236</v>
      </c>
      <c r="C13" s="18" t="s">
        <v>51</v>
      </c>
      <c r="D13" s="32">
        <v>21</v>
      </c>
      <c r="E13" s="73">
        <v>3</v>
      </c>
    </row>
    <row r="14" spans="1:5" s="23" customFormat="1" ht="30" customHeight="1" x14ac:dyDescent="0.2">
      <c r="A14" s="509"/>
      <c r="B14" s="506" t="s">
        <v>290</v>
      </c>
      <c r="C14" s="18" t="s">
        <v>18</v>
      </c>
      <c r="D14" s="32">
        <v>18</v>
      </c>
      <c r="E14" s="73">
        <v>3</v>
      </c>
    </row>
    <row r="15" spans="1:5" s="23" customFormat="1" ht="30" customHeight="1" x14ac:dyDescent="0.2">
      <c r="A15" s="509"/>
      <c r="B15" s="507"/>
      <c r="C15" s="6" t="s">
        <v>173</v>
      </c>
      <c r="D15" s="39">
        <v>18</v>
      </c>
      <c r="E15" s="59">
        <v>3</v>
      </c>
    </row>
    <row r="16" spans="1:5" s="23" customFormat="1" ht="30" customHeight="1" x14ac:dyDescent="0.2">
      <c r="A16" s="509"/>
      <c r="B16" s="518" t="s">
        <v>291</v>
      </c>
      <c r="C16" s="18" t="s">
        <v>3</v>
      </c>
      <c r="D16" s="39">
        <v>3</v>
      </c>
      <c r="E16" s="59" t="s">
        <v>120</v>
      </c>
    </row>
    <row r="17" spans="1:5" s="23" customFormat="1" ht="30" customHeight="1" x14ac:dyDescent="0.2">
      <c r="A17" s="522"/>
      <c r="B17" s="519"/>
      <c r="C17" s="54" t="s">
        <v>426</v>
      </c>
      <c r="D17" s="32" t="s">
        <v>376</v>
      </c>
      <c r="E17" s="73" t="s">
        <v>120</v>
      </c>
    </row>
    <row r="18" spans="1:5" s="23" customFormat="1" ht="30" customHeight="1" x14ac:dyDescent="0.2">
      <c r="A18" s="14"/>
      <c r="B18" s="7"/>
      <c r="C18" s="8" t="s">
        <v>374</v>
      </c>
      <c r="D18" s="34">
        <f>SUM(D5:D16)</f>
        <v>222</v>
      </c>
      <c r="E18" s="78">
        <f>SUM(E5:E17)</f>
        <v>35</v>
      </c>
    </row>
    <row r="19" spans="1:5" s="23" customFormat="1" ht="30" customHeight="1" x14ac:dyDescent="0.2">
      <c r="A19" s="508" t="s">
        <v>306</v>
      </c>
      <c r="B19" s="512" t="s">
        <v>424</v>
      </c>
      <c r="C19" s="29" t="s">
        <v>427</v>
      </c>
      <c r="D19" s="40" t="s">
        <v>322</v>
      </c>
      <c r="E19" s="59">
        <v>30</v>
      </c>
    </row>
    <row r="20" spans="1:5" s="23" customFormat="1" ht="30" customHeight="1" x14ac:dyDescent="0.2">
      <c r="A20" s="509"/>
      <c r="B20" s="513"/>
      <c r="C20" s="29" t="s">
        <v>428</v>
      </c>
      <c r="D20" s="35"/>
      <c r="E20" s="80"/>
    </row>
    <row r="21" spans="1:5" s="23" customFormat="1" ht="30" customHeight="1" thickBot="1" x14ac:dyDescent="0.25">
      <c r="A21" s="17"/>
      <c r="B21" s="9"/>
      <c r="C21" s="10" t="s">
        <v>101</v>
      </c>
      <c r="D21" s="36">
        <f>D18</f>
        <v>222</v>
      </c>
      <c r="E21" s="79"/>
    </row>
    <row r="22" spans="1:5" s="23" customFormat="1" ht="30" customHeight="1" x14ac:dyDescent="0.2">
      <c r="A22" s="22"/>
      <c r="B22" s="19"/>
      <c r="C22" s="24"/>
    </row>
    <row r="23" spans="1:5" s="23" customFormat="1" ht="30" customHeight="1" x14ac:dyDescent="0.2">
      <c r="A23" s="25"/>
      <c r="B23" s="28"/>
      <c r="C23" s="28"/>
    </row>
    <row r="24" spans="1:5" s="23" customFormat="1" ht="30" customHeight="1" x14ac:dyDescent="0.2">
      <c r="A24" s="22"/>
      <c r="B24" s="20"/>
    </row>
    <row r="25" spans="1:5" s="23" customFormat="1" ht="30" customHeight="1" x14ac:dyDescent="0.2">
      <c r="A25" s="22"/>
      <c r="B25" s="20"/>
    </row>
    <row r="26" spans="1:5" s="23" customFormat="1" ht="30" customHeight="1" x14ac:dyDescent="0.2">
      <c r="A26" s="22"/>
      <c r="B26" s="20"/>
    </row>
    <row r="27" spans="1:5" s="23" customFormat="1" ht="30" customHeight="1" x14ac:dyDescent="0.2">
      <c r="A27" s="22"/>
      <c r="B27" s="20"/>
    </row>
    <row r="28" spans="1:5" s="23" customFormat="1" ht="30" customHeight="1" x14ac:dyDescent="0.2">
      <c r="A28" s="22"/>
      <c r="B28" s="20"/>
    </row>
    <row r="29" spans="1:5" s="23" customFormat="1" ht="30" customHeight="1" x14ac:dyDescent="0.2">
      <c r="A29" s="22"/>
      <c r="B29" s="20"/>
    </row>
    <row r="30" spans="1:5" s="23" customFormat="1" ht="30" customHeight="1" x14ac:dyDescent="0.2">
      <c r="A30" s="22"/>
      <c r="B30" s="20"/>
    </row>
    <row r="31" spans="1:5" s="23" customFormat="1" ht="30" customHeight="1" x14ac:dyDescent="0.2">
      <c r="A31" s="22"/>
      <c r="B31" s="20"/>
    </row>
    <row r="32" spans="1:5" s="23" customFormat="1" ht="30" customHeight="1" x14ac:dyDescent="0.2">
      <c r="A32" s="22"/>
      <c r="B32" s="20"/>
    </row>
    <row r="33" spans="1:2" s="23" customFormat="1" ht="30" customHeight="1" x14ac:dyDescent="0.2">
      <c r="A33" s="22"/>
      <c r="B33" s="20"/>
    </row>
    <row r="34" spans="1:2" s="23" customFormat="1" ht="30" customHeight="1" x14ac:dyDescent="0.2">
      <c r="A34" s="22"/>
      <c r="B34" s="22"/>
    </row>
    <row r="35" spans="1:2" s="23" customFormat="1" ht="15" customHeight="1" x14ac:dyDescent="0.2">
      <c r="A35" s="22"/>
      <c r="B35" s="22"/>
    </row>
    <row r="36" spans="1:2" s="23" customFormat="1" ht="15" customHeight="1" x14ac:dyDescent="0.2">
      <c r="A36" s="22"/>
      <c r="B36" s="22"/>
    </row>
    <row r="37" spans="1:2" s="23" customFormat="1" ht="15" customHeight="1" x14ac:dyDescent="0.2">
      <c r="A37" s="22"/>
      <c r="B37" s="22"/>
    </row>
    <row r="38" spans="1:2" s="23" customFormat="1" ht="15" customHeight="1" x14ac:dyDescent="0.2">
      <c r="A38" s="22"/>
      <c r="B38" s="22"/>
    </row>
    <row r="39" spans="1:2" s="23" customFormat="1" ht="15" customHeight="1" x14ac:dyDescent="0.2">
      <c r="A39" s="22"/>
      <c r="B39" s="22"/>
    </row>
    <row r="40" spans="1:2" s="23" customFormat="1" ht="15" customHeight="1" x14ac:dyDescent="0.2">
      <c r="A40" s="22"/>
      <c r="B40" s="22"/>
    </row>
    <row r="41" spans="1:2" s="23" customFormat="1" ht="15" customHeight="1" x14ac:dyDescent="0.2">
      <c r="A41" s="22"/>
      <c r="B41" s="22"/>
    </row>
    <row r="42" spans="1:2" s="23" customFormat="1" ht="15" customHeight="1" x14ac:dyDescent="0.2">
      <c r="A42" s="22"/>
      <c r="B42" s="22"/>
    </row>
    <row r="43" spans="1:2" s="23" customFormat="1" ht="15" customHeight="1" x14ac:dyDescent="0.2">
      <c r="A43" s="22"/>
      <c r="B43" s="22"/>
    </row>
    <row r="44" spans="1:2" s="23" customFormat="1" ht="15" customHeight="1" x14ac:dyDescent="0.2">
      <c r="A44" s="22"/>
      <c r="B44" s="22"/>
    </row>
    <row r="45" spans="1:2" s="23" customFormat="1" ht="15" customHeight="1" x14ac:dyDescent="0.2">
      <c r="A45" s="22"/>
      <c r="B45" s="22"/>
    </row>
    <row r="46" spans="1:2" s="23" customFormat="1" ht="15" customHeight="1" x14ac:dyDescent="0.2">
      <c r="A46" s="22"/>
      <c r="B46" s="22"/>
    </row>
    <row r="47" spans="1:2" s="23" customFormat="1" ht="15" customHeight="1" x14ac:dyDescent="0.2">
      <c r="A47" s="22"/>
      <c r="B47" s="22"/>
    </row>
    <row r="48" spans="1:2" s="23" customFormat="1" ht="15" customHeight="1" x14ac:dyDescent="0.2">
      <c r="A48" s="22"/>
      <c r="B48" s="22"/>
    </row>
    <row r="49" spans="1:2" s="23" customFormat="1" ht="15" customHeight="1" x14ac:dyDescent="0.2">
      <c r="A49" s="22"/>
      <c r="B49" s="22"/>
    </row>
    <row r="50" spans="1:2" s="23" customFormat="1" ht="15" customHeight="1" x14ac:dyDescent="0.2">
      <c r="A50" s="22"/>
      <c r="B50" s="22"/>
    </row>
    <row r="51" spans="1:2" s="23" customFormat="1" ht="15" customHeight="1" x14ac:dyDescent="0.2">
      <c r="A51" s="22"/>
      <c r="B51" s="22"/>
    </row>
    <row r="52" spans="1:2" s="23" customFormat="1" ht="15" customHeight="1" x14ac:dyDescent="0.2">
      <c r="A52" s="22"/>
      <c r="B52" s="22"/>
    </row>
    <row r="53" spans="1:2" s="23" customFormat="1" ht="15" customHeight="1" x14ac:dyDescent="0.2">
      <c r="A53" s="22"/>
      <c r="B53" s="22"/>
    </row>
    <row r="54" spans="1:2" s="23" customFormat="1" ht="15" customHeight="1" x14ac:dyDescent="0.2">
      <c r="A54" s="22"/>
      <c r="B54" s="22"/>
    </row>
    <row r="55" spans="1:2" s="23" customFormat="1" ht="15" customHeight="1" x14ac:dyDescent="0.2">
      <c r="A55" s="22"/>
      <c r="B55" s="22"/>
    </row>
    <row r="56" spans="1:2" s="23" customFormat="1" ht="15" customHeight="1" x14ac:dyDescent="0.2">
      <c r="A56" s="22"/>
      <c r="B56" s="22"/>
    </row>
    <row r="57" spans="1:2" s="23" customFormat="1" ht="15" customHeight="1" x14ac:dyDescent="0.2">
      <c r="A57" s="22"/>
      <c r="B57" s="22"/>
    </row>
    <row r="58" spans="1:2" s="23" customFormat="1" ht="15" customHeight="1" x14ac:dyDescent="0.2">
      <c r="A58" s="22"/>
      <c r="B58" s="22"/>
    </row>
    <row r="59" spans="1:2" s="23" customFormat="1" ht="15" customHeight="1" x14ac:dyDescent="0.2">
      <c r="A59" s="22"/>
      <c r="B59" s="22"/>
    </row>
    <row r="60" spans="1:2" s="23" customFormat="1" ht="15" customHeight="1" x14ac:dyDescent="0.2">
      <c r="A60" s="22"/>
      <c r="B60" s="22"/>
    </row>
    <row r="61" spans="1:2" s="23" customFormat="1" ht="15" customHeight="1" x14ac:dyDescent="0.2">
      <c r="A61" s="22"/>
      <c r="B61" s="22"/>
    </row>
    <row r="62" spans="1:2" s="23" customFormat="1" ht="15" customHeight="1" x14ac:dyDescent="0.2">
      <c r="A62" s="22"/>
      <c r="B62" s="22"/>
    </row>
    <row r="63" spans="1:2" s="23" customFormat="1" ht="15" customHeight="1" x14ac:dyDescent="0.2">
      <c r="A63" s="22"/>
      <c r="B63" s="22"/>
    </row>
    <row r="64" spans="1:2" s="23" customFormat="1" ht="15" customHeight="1" x14ac:dyDescent="0.2">
      <c r="A64" s="22"/>
      <c r="B64" s="22"/>
    </row>
    <row r="65" spans="1:2" s="23" customFormat="1" ht="15" customHeight="1" x14ac:dyDescent="0.2">
      <c r="A65" s="22"/>
      <c r="B65" s="22"/>
    </row>
    <row r="66" spans="1:2" s="23" customFormat="1" ht="15" customHeight="1" x14ac:dyDescent="0.2">
      <c r="A66" s="22"/>
      <c r="B66" s="22"/>
    </row>
    <row r="67" spans="1:2" s="23" customFormat="1" ht="15" customHeight="1" x14ac:dyDescent="0.2">
      <c r="A67" s="22"/>
      <c r="B67" s="22"/>
    </row>
    <row r="68" spans="1:2" s="23" customFormat="1" ht="15" customHeight="1" x14ac:dyDescent="0.2">
      <c r="A68" s="22"/>
      <c r="B68" s="22"/>
    </row>
    <row r="69" spans="1:2" s="23" customFormat="1" ht="15" customHeight="1" x14ac:dyDescent="0.2">
      <c r="A69" s="22"/>
      <c r="B69" s="22"/>
    </row>
    <row r="70" spans="1:2" s="23" customFormat="1" ht="15" customHeight="1" x14ac:dyDescent="0.2">
      <c r="A70" s="22"/>
      <c r="B70" s="22"/>
    </row>
    <row r="71" spans="1:2" s="23" customFormat="1" ht="15" customHeight="1" x14ac:dyDescent="0.2">
      <c r="A71" s="22"/>
      <c r="B71" s="22"/>
    </row>
    <row r="72" spans="1:2" s="23" customFormat="1" ht="15" customHeight="1" x14ac:dyDescent="0.2">
      <c r="A72" s="22"/>
      <c r="B72" s="22"/>
    </row>
    <row r="73" spans="1:2" s="23" customFormat="1" ht="15" customHeight="1" x14ac:dyDescent="0.2">
      <c r="A73" s="22"/>
      <c r="B73" s="22"/>
    </row>
    <row r="74" spans="1:2" s="23" customFormat="1" ht="15" customHeight="1" x14ac:dyDescent="0.2">
      <c r="A74" s="22"/>
      <c r="B74" s="22"/>
    </row>
    <row r="75" spans="1:2" s="23" customFormat="1" ht="15" customHeight="1" x14ac:dyDescent="0.2">
      <c r="A75" s="22"/>
      <c r="B75" s="22"/>
    </row>
    <row r="76" spans="1:2" s="23" customFormat="1" ht="15" customHeight="1" x14ac:dyDescent="0.2">
      <c r="A76" s="22"/>
      <c r="B76" s="22"/>
    </row>
    <row r="77" spans="1:2" s="23" customFormat="1" ht="15" customHeight="1" x14ac:dyDescent="0.2">
      <c r="A77" s="22"/>
      <c r="B77" s="22"/>
    </row>
    <row r="78" spans="1:2" s="23" customFormat="1" ht="15" customHeight="1" x14ac:dyDescent="0.2">
      <c r="A78" s="22"/>
      <c r="B78" s="22"/>
    </row>
    <row r="79" spans="1:2" s="23" customFormat="1" ht="15" customHeight="1" x14ac:dyDescent="0.2">
      <c r="A79" s="22"/>
      <c r="B79" s="22"/>
    </row>
    <row r="80" spans="1:2" s="23" customFormat="1" ht="15" customHeight="1" x14ac:dyDescent="0.2">
      <c r="A80" s="22"/>
      <c r="B80" s="22"/>
    </row>
    <row r="81" spans="1:2" s="23" customFormat="1" ht="15" customHeight="1" x14ac:dyDescent="0.2">
      <c r="A81" s="22"/>
      <c r="B81" s="22"/>
    </row>
    <row r="82" spans="1:2" s="23" customFormat="1" ht="15" customHeight="1" x14ac:dyDescent="0.2">
      <c r="A82" s="22"/>
      <c r="B82" s="22"/>
    </row>
    <row r="83" spans="1:2" s="23" customFormat="1" ht="15" customHeight="1" x14ac:dyDescent="0.2">
      <c r="A83" s="22"/>
      <c r="B83" s="22"/>
    </row>
    <row r="84" spans="1:2" s="23" customFormat="1" ht="15" customHeight="1" x14ac:dyDescent="0.2">
      <c r="A84" s="22"/>
      <c r="B84" s="22"/>
    </row>
    <row r="85" spans="1:2" s="23" customFormat="1" ht="15" customHeight="1" x14ac:dyDescent="0.2">
      <c r="A85" s="22"/>
      <c r="B85" s="22"/>
    </row>
    <row r="86" spans="1:2" s="23" customFormat="1" ht="15" customHeight="1" x14ac:dyDescent="0.2">
      <c r="A86" s="22"/>
      <c r="B86" s="22"/>
    </row>
    <row r="87" spans="1:2" s="23" customFormat="1" ht="15" customHeight="1" x14ac:dyDescent="0.2">
      <c r="A87" s="22"/>
      <c r="B87" s="22"/>
    </row>
    <row r="88" spans="1:2" s="23" customFormat="1" ht="15" customHeight="1" x14ac:dyDescent="0.2">
      <c r="A88" s="22"/>
      <c r="B88" s="22"/>
    </row>
    <row r="89" spans="1:2" s="23" customFormat="1" ht="15" customHeight="1" x14ac:dyDescent="0.2">
      <c r="A89" s="22"/>
      <c r="B89" s="22"/>
    </row>
    <row r="90" spans="1:2" s="23" customFormat="1" ht="15" customHeight="1" x14ac:dyDescent="0.2">
      <c r="A90" s="22"/>
      <c r="B90" s="22"/>
    </row>
    <row r="91" spans="1:2" s="23" customFormat="1" ht="15" customHeight="1" x14ac:dyDescent="0.2">
      <c r="A91" s="22"/>
      <c r="B91" s="22"/>
    </row>
    <row r="92" spans="1:2" s="23" customFormat="1" ht="15" customHeight="1" x14ac:dyDescent="0.2">
      <c r="A92" s="22"/>
      <c r="B92" s="22"/>
    </row>
    <row r="93" spans="1:2" s="23" customFormat="1" ht="15" customHeight="1" x14ac:dyDescent="0.2">
      <c r="A93" s="22"/>
      <c r="B93" s="22"/>
    </row>
    <row r="94" spans="1:2" s="23" customFormat="1" ht="15" customHeight="1" x14ac:dyDescent="0.2">
      <c r="A94" s="22"/>
      <c r="B94" s="22"/>
    </row>
    <row r="95" spans="1:2" s="23" customFormat="1" ht="15" customHeight="1" x14ac:dyDescent="0.2">
      <c r="A95" s="22"/>
      <c r="B95" s="22"/>
    </row>
    <row r="96" spans="1:2" s="23" customFormat="1" ht="15" customHeight="1" x14ac:dyDescent="0.2">
      <c r="A96" s="22"/>
      <c r="B96" s="22"/>
    </row>
    <row r="97" spans="1:2" s="23" customFormat="1" ht="15" customHeight="1" x14ac:dyDescent="0.2">
      <c r="A97" s="22"/>
      <c r="B97" s="22"/>
    </row>
    <row r="98" spans="1:2" s="23" customFormat="1" ht="15" customHeight="1" x14ac:dyDescent="0.2">
      <c r="A98" s="22"/>
      <c r="B98" s="22"/>
    </row>
    <row r="99" spans="1:2" s="23" customFormat="1" ht="15" customHeight="1" x14ac:dyDescent="0.2">
      <c r="A99" s="22"/>
      <c r="B99" s="22"/>
    </row>
    <row r="100" spans="1:2" s="23" customFormat="1" ht="15" customHeight="1" x14ac:dyDescent="0.2">
      <c r="A100" s="22"/>
      <c r="B100" s="22"/>
    </row>
    <row r="101" spans="1:2" s="23" customFormat="1" ht="15" customHeight="1" x14ac:dyDescent="0.2">
      <c r="A101" s="22"/>
      <c r="B101" s="22"/>
    </row>
    <row r="102" spans="1:2" s="23" customFormat="1" ht="15" customHeight="1" x14ac:dyDescent="0.2">
      <c r="A102" s="22"/>
      <c r="B102" s="22"/>
    </row>
    <row r="103" spans="1:2" s="23" customFormat="1" ht="15" customHeight="1" x14ac:dyDescent="0.2">
      <c r="A103" s="22"/>
      <c r="B103" s="22"/>
    </row>
    <row r="104" spans="1:2" s="23" customFormat="1" ht="15" customHeight="1" x14ac:dyDescent="0.2">
      <c r="A104" s="22"/>
      <c r="B104" s="22"/>
    </row>
    <row r="105" spans="1:2" s="23" customFormat="1" ht="15" customHeight="1" x14ac:dyDescent="0.2">
      <c r="A105" s="22"/>
      <c r="B105" s="22"/>
    </row>
    <row r="106" spans="1:2" s="23" customFormat="1" ht="15" customHeight="1" x14ac:dyDescent="0.2">
      <c r="A106" s="22"/>
      <c r="B106" s="22"/>
    </row>
    <row r="107" spans="1:2" s="23" customFormat="1" ht="15" customHeight="1" x14ac:dyDescent="0.2">
      <c r="A107" s="22"/>
      <c r="B107" s="22"/>
    </row>
    <row r="108" spans="1:2" s="23" customFormat="1" ht="15" customHeight="1" x14ac:dyDescent="0.2">
      <c r="A108" s="22"/>
      <c r="B108" s="22"/>
    </row>
    <row r="109" spans="1:2" s="23" customFormat="1" ht="15" customHeight="1" x14ac:dyDescent="0.2">
      <c r="A109" s="22"/>
      <c r="B109" s="22"/>
    </row>
    <row r="110" spans="1:2" s="23" customFormat="1" ht="15" customHeight="1" x14ac:dyDescent="0.2">
      <c r="A110" s="22"/>
      <c r="B110" s="22"/>
    </row>
    <row r="111" spans="1:2" s="23" customFormat="1" ht="15" customHeight="1" x14ac:dyDescent="0.2">
      <c r="A111" s="22"/>
      <c r="B111" s="22"/>
    </row>
    <row r="112" spans="1:2" s="23" customFormat="1" ht="15" customHeight="1" x14ac:dyDescent="0.2">
      <c r="A112" s="22"/>
      <c r="B112" s="22"/>
    </row>
    <row r="113" spans="1:2" s="23" customFormat="1" ht="15" customHeight="1" x14ac:dyDescent="0.2">
      <c r="A113" s="22"/>
      <c r="B113" s="22"/>
    </row>
    <row r="114" spans="1:2" s="23" customFormat="1" ht="15" customHeight="1" x14ac:dyDescent="0.2">
      <c r="A114" s="22"/>
      <c r="B114" s="22"/>
    </row>
    <row r="115" spans="1:2" s="23" customFormat="1" ht="15" customHeight="1" x14ac:dyDescent="0.2">
      <c r="A115" s="22"/>
      <c r="B115" s="22"/>
    </row>
    <row r="116" spans="1:2" s="23" customFormat="1" ht="15" customHeight="1" x14ac:dyDescent="0.2">
      <c r="A116" s="22"/>
      <c r="B116" s="22"/>
    </row>
    <row r="117" spans="1:2" s="23" customFormat="1" ht="15" customHeight="1" x14ac:dyDescent="0.2">
      <c r="A117" s="22"/>
      <c r="B117" s="22"/>
    </row>
    <row r="118" spans="1:2" s="23" customFormat="1" ht="15" customHeight="1" x14ac:dyDescent="0.2">
      <c r="A118" s="22"/>
      <c r="B118" s="22"/>
    </row>
    <row r="119" spans="1:2" s="23" customFormat="1" ht="15" customHeight="1" x14ac:dyDescent="0.2">
      <c r="A119" s="22"/>
      <c r="B119" s="22"/>
    </row>
    <row r="120" spans="1:2" s="23" customFormat="1" ht="15" customHeight="1" x14ac:dyDescent="0.2">
      <c r="A120" s="22"/>
      <c r="B120" s="22"/>
    </row>
    <row r="121" spans="1:2" s="23" customFormat="1" ht="15" customHeight="1" x14ac:dyDescent="0.2">
      <c r="A121" s="22"/>
      <c r="B121" s="22"/>
    </row>
    <row r="122" spans="1:2" s="23" customFormat="1" ht="15" customHeight="1" x14ac:dyDescent="0.2">
      <c r="A122" s="22"/>
      <c r="B122" s="22"/>
    </row>
    <row r="123" spans="1:2" s="23" customFormat="1" ht="15" customHeight="1" x14ac:dyDescent="0.2">
      <c r="A123" s="22"/>
      <c r="B123" s="22"/>
    </row>
    <row r="124" spans="1:2" s="23" customFormat="1" ht="15" customHeight="1" x14ac:dyDescent="0.2">
      <c r="A124" s="22"/>
      <c r="B124" s="22"/>
    </row>
    <row r="125" spans="1:2" s="23" customFormat="1" ht="15" customHeight="1" x14ac:dyDescent="0.2">
      <c r="A125" s="22"/>
      <c r="B125" s="22"/>
    </row>
    <row r="126" spans="1:2" s="23" customFormat="1" ht="15" customHeight="1" x14ac:dyDescent="0.2">
      <c r="A126" s="22"/>
      <c r="B126" s="22"/>
    </row>
    <row r="127" spans="1:2" s="23" customFormat="1" ht="15" customHeight="1" x14ac:dyDescent="0.2">
      <c r="A127" s="22"/>
      <c r="B127" s="22"/>
    </row>
    <row r="128" spans="1:2" s="23" customFormat="1" ht="15" customHeight="1" x14ac:dyDescent="0.2">
      <c r="A128" s="22"/>
      <c r="B128" s="22"/>
    </row>
    <row r="129" spans="1:2" s="23" customFormat="1" ht="15" customHeight="1" x14ac:dyDescent="0.2">
      <c r="A129" s="22"/>
      <c r="B129" s="22"/>
    </row>
    <row r="130" spans="1:2" s="23" customFormat="1" ht="15" customHeight="1" x14ac:dyDescent="0.2">
      <c r="A130" s="22"/>
      <c r="B130" s="22"/>
    </row>
    <row r="131" spans="1:2" s="23" customFormat="1" ht="15" customHeight="1" x14ac:dyDescent="0.2">
      <c r="A131" s="22"/>
      <c r="B131" s="22"/>
    </row>
    <row r="132" spans="1:2" s="23" customFormat="1" ht="15" customHeight="1" x14ac:dyDescent="0.2">
      <c r="A132" s="22"/>
      <c r="B132" s="22"/>
    </row>
    <row r="133" spans="1:2" s="23" customFormat="1" ht="15" customHeight="1" x14ac:dyDescent="0.2">
      <c r="A133" s="22"/>
      <c r="B133" s="22"/>
    </row>
    <row r="134" spans="1:2" s="23" customFormat="1" ht="15" customHeight="1" x14ac:dyDescent="0.2">
      <c r="A134" s="22"/>
      <c r="B134" s="22"/>
    </row>
    <row r="135" spans="1:2" s="23" customFormat="1" ht="15" customHeight="1" x14ac:dyDescent="0.2">
      <c r="A135" s="22"/>
      <c r="B135" s="22"/>
    </row>
    <row r="136" spans="1:2" s="23" customFormat="1" ht="15" customHeight="1" x14ac:dyDescent="0.2">
      <c r="A136" s="22"/>
      <c r="B136" s="22"/>
    </row>
    <row r="137" spans="1:2" s="23" customFormat="1" ht="15" customHeight="1" x14ac:dyDescent="0.2">
      <c r="A137" s="22"/>
      <c r="B137" s="22"/>
    </row>
    <row r="138" spans="1:2" s="23" customFormat="1" ht="15" customHeight="1" x14ac:dyDescent="0.2">
      <c r="A138" s="22"/>
      <c r="B138" s="22"/>
    </row>
    <row r="139" spans="1:2" s="23" customFormat="1" ht="15" customHeight="1" x14ac:dyDescent="0.2">
      <c r="A139" s="22"/>
      <c r="B139" s="22"/>
    </row>
    <row r="140" spans="1:2" s="23" customFormat="1" ht="15" customHeight="1" x14ac:dyDescent="0.2">
      <c r="A140" s="22"/>
      <c r="B140" s="22"/>
    </row>
    <row r="141" spans="1:2" s="23" customFormat="1" ht="15" customHeight="1" x14ac:dyDescent="0.2">
      <c r="A141" s="22"/>
      <c r="B141" s="22"/>
    </row>
    <row r="142" spans="1:2" s="23" customFormat="1" ht="15" customHeight="1" x14ac:dyDescent="0.2">
      <c r="A142" s="22"/>
      <c r="B142" s="22"/>
    </row>
    <row r="143" spans="1:2" s="23" customFormat="1" ht="15" customHeight="1" x14ac:dyDescent="0.2">
      <c r="A143" s="22"/>
      <c r="B143" s="22"/>
    </row>
    <row r="144" spans="1:2" s="23" customFormat="1" ht="15" customHeight="1" x14ac:dyDescent="0.2">
      <c r="A144" s="22"/>
      <c r="B144" s="22"/>
    </row>
    <row r="145" spans="1:2" s="23" customFormat="1" ht="15" customHeight="1" x14ac:dyDescent="0.2">
      <c r="A145" s="22"/>
      <c r="B145" s="22"/>
    </row>
    <row r="146" spans="1:2" s="23" customFormat="1" ht="15" customHeight="1" x14ac:dyDescent="0.2">
      <c r="A146" s="22"/>
      <c r="B146" s="22"/>
    </row>
    <row r="147" spans="1:2" s="23" customFormat="1" ht="15" customHeight="1" x14ac:dyDescent="0.2">
      <c r="A147" s="22"/>
      <c r="B147" s="22"/>
    </row>
    <row r="148" spans="1:2" s="23" customFormat="1" ht="15" customHeight="1" x14ac:dyDescent="0.2">
      <c r="A148" s="22"/>
      <c r="B148" s="22"/>
    </row>
    <row r="149" spans="1:2" s="23" customFormat="1" ht="15" customHeight="1" x14ac:dyDescent="0.2">
      <c r="A149" s="22"/>
      <c r="B149" s="22"/>
    </row>
    <row r="150" spans="1:2" s="23" customFormat="1" ht="15" customHeight="1" x14ac:dyDescent="0.2">
      <c r="A150" s="22"/>
      <c r="B150" s="22"/>
    </row>
    <row r="151" spans="1:2" s="23" customFormat="1" ht="15" customHeight="1" x14ac:dyDescent="0.2">
      <c r="A151" s="22"/>
      <c r="B151" s="22"/>
    </row>
    <row r="152" spans="1:2" s="23" customFormat="1" ht="15" customHeight="1" x14ac:dyDescent="0.2">
      <c r="A152" s="22"/>
      <c r="B152" s="22"/>
    </row>
    <row r="153" spans="1:2" s="23" customFormat="1" ht="15" customHeight="1" x14ac:dyDescent="0.2">
      <c r="A153" s="22"/>
      <c r="B153" s="22"/>
    </row>
  </sheetData>
  <customSheetViews>
    <customSheetView guid="{84A21031-D76F-4E8A-9476-AC1230512892}" scale="60" showGridLines="0" fitToPage="1">
      <pane xSplit="6" ySplit="4" topLeftCell="G5" activePane="bottomRight" state="frozen"/>
      <selection pane="bottomRight" activeCell="N14" sqref="N14"/>
      <pageMargins left="0.55118110236220474" right="0.47244094488188981" top="0.34" bottom="0.36" header="0.15748031496062992" footer="0.11811023622047245"/>
      <printOptions horizontalCentered="1"/>
      <pageSetup paperSize="8" scale="84" orientation="portrait" r:id="rId1"/>
      <headerFooter alignWithMargins="0">
        <oddFooter>&amp;LVersion au &amp;D</oddFooter>
      </headerFooter>
    </customSheetView>
  </customSheetViews>
  <mergeCells count="11">
    <mergeCell ref="A2:E2"/>
    <mergeCell ref="B14:B15"/>
    <mergeCell ref="A19:A20"/>
    <mergeCell ref="B7:B8"/>
    <mergeCell ref="B19:B20"/>
    <mergeCell ref="B9:B10"/>
    <mergeCell ref="B5:B6"/>
    <mergeCell ref="B16:B17"/>
    <mergeCell ref="B11:B12"/>
    <mergeCell ref="A5:A17"/>
    <mergeCell ref="A3:E3"/>
  </mergeCells>
  <printOptions horizontalCentered="1"/>
  <pageMargins left="0.55118110236220474" right="0.47244094488188981" top="0.34" bottom="0.36" header="0.15748031496062992" footer="0.11811023622047245"/>
  <pageSetup paperSize="8" orientation="portrait" r:id="rId2"/>
  <headerFooter alignWithMargins="0">
    <oddFooter>&amp;LVersion au &amp;D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56"/>
  <sheetViews>
    <sheetView showGridLines="0" topLeftCell="A16" zoomScale="70" zoomScaleNormal="70" workbookViewId="0">
      <selection activeCell="I14" sqref="I14"/>
    </sheetView>
  </sheetViews>
  <sheetFormatPr baseColWidth="10" defaultRowHeight="18" x14ac:dyDescent="0.25"/>
  <cols>
    <col min="1" max="1" width="7.5703125" style="159" customWidth="1"/>
    <col min="2" max="2" width="26.7109375" style="194" customWidth="1"/>
    <col min="3" max="3" width="49" style="159" customWidth="1"/>
    <col min="4" max="4" width="12.42578125" style="159" customWidth="1"/>
    <col min="5" max="5" width="16.85546875" style="159" customWidth="1"/>
    <col min="6" max="16384" width="11.42578125" style="159"/>
  </cols>
  <sheetData>
    <row r="1" spans="1:7" s="92" customFormat="1" ht="55.5" customHeight="1" x14ac:dyDescent="0.2">
      <c r="A1" s="135"/>
      <c r="B1" s="135"/>
      <c r="C1" s="135"/>
      <c r="D1" s="135"/>
      <c r="E1" s="135"/>
    </row>
    <row r="2" spans="1:7" ht="49.5" customHeight="1" thickBot="1" x14ac:dyDescent="0.25">
      <c r="A2" s="471" t="s">
        <v>375</v>
      </c>
      <c r="B2" s="471"/>
      <c r="C2" s="471"/>
      <c r="D2" s="471"/>
      <c r="E2" s="471"/>
    </row>
    <row r="3" spans="1:7" ht="31.5" customHeight="1" thickBot="1" x14ac:dyDescent="0.25">
      <c r="A3" s="526" t="s">
        <v>308</v>
      </c>
      <c r="B3" s="527"/>
      <c r="C3" s="527"/>
      <c r="D3" s="527"/>
      <c r="E3" s="528"/>
    </row>
    <row r="4" spans="1:7" s="160" customFormat="1" ht="50.25" customHeight="1" x14ac:dyDescent="0.25">
      <c r="A4" s="153"/>
      <c r="B4" s="154" t="s">
        <v>44</v>
      </c>
      <c r="C4" s="154" t="s">
        <v>256</v>
      </c>
      <c r="D4" s="154" t="s">
        <v>0</v>
      </c>
      <c r="E4" s="155" t="s">
        <v>433</v>
      </c>
    </row>
    <row r="5" spans="1:7" s="160" customFormat="1" ht="30" customHeight="1" x14ac:dyDescent="0.25">
      <c r="A5" s="529" t="s">
        <v>148</v>
      </c>
      <c r="B5" s="530" t="s">
        <v>257</v>
      </c>
      <c r="C5" s="161" t="s">
        <v>63</v>
      </c>
      <c r="D5" s="162">
        <v>14</v>
      </c>
      <c r="E5" s="163">
        <v>3</v>
      </c>
    </row>
    <row r="6" spans="1:7" s="160" customFormat="1" ht="30" customHeight="1" x14ac:dyDescent="0.25">
      <c r="A6" s="529"/>
      <c r="B6" s="530"/>
      <c r="C6" s="164" t="s">
        <v>238</v>
      </c>
      <c r="D6" s="165">
        <v>36</v>
      </c>
      <c r="E6" s="166">
        <v>5</v>
      </c>
    </row>
    <row r="7" spans="1:7" s="160" customFormat="1" ht="30" customHeight="1" x14ac:dyDescent="0.25">
      <c r="A7" s="529"/>
      <c r="B7" s="530"/>
      <c r="C7" s="167" t="s">
        <v>239</v>
      </c>
      <c r="D7" s="162">
        <v>18</v>
      </c>
      <c r="E7" s="163">
        <v>3</v>
      </c>
    </row>
    <row r="8" spans="1:7" s="160" customFormat="1" ht="30" customHeight="1" x14ac:dyDescent="0.25">
      <c r="A8" s="529"/>
      <c r="B8" s="530"/>
      <c r="C8" s="167" t="s">
        <v>349</v>
      </c>
      <c r="D8" s="168">
        <v>18</v>
      </c>
      <c r="E8" s="169">
        <v>3</v>
      </c>
    </row>
    <row r="9" spans="1:7" s="160" customFormat="1" ht="30" customHeight="1" x14ac:dyDescent="0.25">
      <c r="A9" s="529"/>
      <c r="B9" s="530"/>
      <c r="C9" s="167" t="s">
        <v>240</v>
      </c>
      <c r="D9" s="168">
        <v>36</v>
      </c>
      <c r="E9" s="169">
        <v>5</v>
      </c>
    </row>
    <row r="10" spans="1:7" s="160" customFormat="1" ht="30" customHeight="1" x14ac:dyDescent="0.25">
      <c r="A10" s="529"/>
      <c r="B10" s="530"/>
      <c r="C10" s="167" t="s">
        <v>394</v>
      </c>
      <c r="D10" s="168">
        <v>18</v>
      </c>
      <c r="E10" s="169">
        <v>3</v>
      </c>
    </row>
    <row r="11" spans="1:7" s="160" customFormat="1" ht="30" customHeight="1" x14ac:dyDescent="0.25">
      <c r="A11" s="529"/>
      <c r="B11" s="530"/>
      <c r="C11" s="170" t="s">
        <v>174</v>
      </c>
      <c r="D11" s="162">
        <v>36</v>
      </c>
      <c r="E11" s="163">
        <v>5</v>
      </c>
    </row>
    <row r="12" spans="1:7" s="160" customFormat="1" ht="30" customHeight="1" x14ac:dyDescent="0.25">
      <c r="A12" s="529"/>
      <c r="B12" s="103" t="s">
        <v>258</v>
      </c>
      <c r="C12" s="167" t="s">
        <v>42</v>
      </c>
      <c r="D12" s="162">
        <v>18</v>
      </c>
      <c r="E12" s="163">
        <v>3</v>
      </c>
    </row>
    <row r="13" spans="1:7" s="160" customFormat="1" ht="30" customHeight="1" x14ac:dyDescent="0.25">
      <c r="A13" s="529"/>
      <c r="B13" s="171" t="s">
        <v>259</v>
      </c>
      <c r="C13" s="164" t="s">
        <v>77</v>
      </c>
      <c r="D13" s="168">
        <v>18</v>
      </c>
      <c r="E13" s="169">
        <v>3</v>
      </c>
    </row>
    <row r="14" spans="1:7" s="160" customFormat="1" ht="30" customHeight="1" x14ac:dyDescent="0.25">
      <c r="A14" s="529"/>
      <c r="B14" s="172" t="s">
        <v>235</v>
      </c>
      <c r="C14" s="167" t="s">
        <v>218</v>
      </c>
      <c r="D14" s="162">
        <v>18</v>
      </c>
      <c r="E14" s="163">
        <v>3</v>
      </c>
    </row>
    <row r="15" spans="1:7" s="160" customFormat="1" ht="30" customHeight="1" x14ac:dyDescent="0.25">
      <c r="A15" s="529"/>
      <c r="B15" s="532" t="s">
        <v>290</v>
      </c>
      <c r="C15" s="173" t="s">
        <v>380</v>
      </c>
      <c r="D15" s="174">
        <v>18</v>
      </c>
      <c r="E15" s="175">
        <v>3</v>
      </c>
      <c r="F15" s="176"/>
      <c r="G15" s="177"/>
    </row>
    <row r="16" spans="1:7" s="160" customFormat="1" ht="30" customHeight="1" x14ac:dyDescent="0.25">
      <c r="A16" s="529"/>
      <c r="B16" s="532"/>
      <c r="C16" s="173" t="s">
        <v>219</v>
      </c>
      <c r="D16" s="174">
        <v>18</v>
      </c>
      <c r="E16" s="175">
        <v>3</v>
      </c>
    </row>
    <row r="17" spans="1:5" s="160" customFormat="1" ht="30" customHeight="1" x14ac:dyDescent="0.25">
      <c r="A17" s="142"/>
      <c r="B17" s="143"/>
      <c r="C17" s="144" t="s">
        <v>309</v>
      </c>
      <c r="D17" s="178">
        <f>SUM(D5:D16)</f>
        <v>266</v>
      </c>
      <c r="E17" s="179">
        <f>SUM(E5:E16)</f>
        <v>42</v>
      </c>
    </row>
    <row r="18" spans="1:5" s="160" customFormat="1" ht="30" customHeight="1" x14ac:dyDescent="0.25">
      <c r="A18" s="529" t="s">
        <v>125</v>
      </c>
      <c r="B18" s="530" t="s">
        <v>257</v>
      </c>
      <c r="C18" s="164" t="s">
        <v>241</v>
      </c>
      <c r="D18" s="168">
        <v>18</v>
      </c>
      <c r="E18" s="169">
        <v>3</v>
      </c>
    </row>
    <row r="19" spans="1:5" s="160" customFormat="1" ht="30" customHeight="1" x14ac:dyDescent="0.25">
      <c r="A19" s="529"/>
      <c r="B19" s="530"/>
      <c r="C19" s="164" t="s">
        <v>184</v>
      </c>
      <c r="D19" s="168">
        <v>18</v>
      </c>
      <c r="E19" s="169">
        <v>3</v>
      </c>
    </row>
    <row r="20" spans="1:5" s="160" customFormat="1" ht="30" customHeight="1" x14ac:dyDescent="0.25">
      <c r="A20" s="529"/>
      <c r="B20" s="530"/>
      <c r="C20" s="167" t="s">
        <v>331</v>
      </c>
      <c r="D20" s="168">
        <v>18</v>
      </c>
      <c r="E20" s="169">
        <v>3</v>
      </c>
    </row>
    <row r="21" spans="1:5" s="160" customFormat="1" ht="30" customHeight="1" x14ac:dyDescent="0.25">
      <c r="A21" s="529"/>
      <c r="B21" s="530"/>
      <c r="C21" s="167" t="s">
        <v>132</v>
      </c>
      <c r="D21" s="168">
        <v>18</v>
      </c>
      <c r="E21" s="169">
        <v>3</v>
      </c>
    </row>
    <row r="22" spans="1:5" s="160" customFormat="1" ht="30" customHeight="1" x14ac:dyDescent="0.25">
      <c r="A22" s="529"/>
      <c r="B22" s="530"/>
      <c r="C22" s="167" t="s">
        <v>66</v>
      </c>
      <c r="D22" s="162">
        <v>18</v>
      </c>
      <c r="E22" s="163">
        <v>3</v>
      </c>
    </row>
    <row r="23" spans="1:5" s="160" customFormat="1" ht="30" customHeight="1" x14ac:dyDescent="0.25">
      <c r="A23" s="529"/>
      <c r="B23" s="530"/>
      <c r="C23" s="167" t="s">
        <v>135</v>
      </c>
      <c r="D23" s="168">
        <v>18</v>
      </c>
      <c r="E23" s="169">
        <v>3</v>
      </c>
    </row>
    <row r="24" spans="1:5" s="160" customFormat="1" ht="30" customHeight="1" x14ac:dyDescent="0.25">
      <c r="A24" s="529"/>
      <c r="B24" s="103" t="s">
        <v>258</v>
      </c>
      <c r="C24" s="164" t="s">
        <v>357</v>
      </c>
      <c r="D24" s="165">
        <v>36</v>
      </c>
      <c r="E24" s="166">
        <v>5</v>
      </c>
    </row>
    <row r="25" spans="1:5" s="160" customFormat="1" ht="30" customHeight="1" x14ac:dyDescent="0.25">
      <c r="A25" s="529"/>
      <c r="B25" s="531" t="s">
        <v>235</v>
      </c>
      <c r="C25" s="167" t="s">
        <v>78</v>
      </c>
      <c r="D25" s="168">
        <v>24</v>
      </c>
      <c r="E25" s="169">
        <v>3</v>
      </c>
    </row>
    <row r="26" spans="1:5" s="160" customFormat="1" ht="30" customHeight="1" x14ac:dyDescent="0.25">
      <c r="A26" s="529"/>
      <c r="B26" s="531"/>
      <c r="C26" s="164" t="s">
        <v>134</v>
      </c>
      <c r="D26" s="162">
        <v>18</v>
      </c>
      <c r="E26" s="163">
        <v>3</v>
      </c>
    </row>
    <row r="27" spans="1:5" s="160" customFormat="1" ht="30" customHeight="1" x14ac:dyDescent="0.25">
      <c r="A27" s="529"/>
      <c r="B27" s="531"/>
      <c r="C27" s="164" t="s">
        <v>43</v>
      </c>
      <c r="D27" s="180">
        <v>9</v>
      </c>
      <c r="E27" s="181">
        <v>2</v>
      </c>
    </row>
    <row r="28" spans="1:5" s="160" customFormat="1" ht="30" customHeight="1" x14ac:dyDescent="0.25">
      <c r="A28" s="529"/>
      <c r="B28" s="531"/>
      <c r="C28" s="164" t="s">
        <v>133</v>
      </c>
      <c r="D28" s="162">
        <v>36</v>
      </c>
      <c r="E28" s="163">
        <v>5</v>
      </c>
    </row>
    <row r="29" spans="1:5" s="160" customFormat="1" ht="30" customHeight="1" x14ac:dyDescent="0.25">
      <c r="A29" s="529"/>
      <c r="B29" s="171" t="s">
        <v>259</v>
      </c>
      <c r="C29" s="167" t="s">
        <v>249</v>
      </c>
      <c r="D29" s="162">
        <v>18</v>
      </c>
      <c r="E29" s="163">
        <v>3</v>
      </c>
    </row>
    <row r="30" spans="1:5" s="160" customFormat="1" ht="30" customHeight="1" x14ac:dyDescent="0.25">
      <c r="A30" s="529"/>
      <c r="B30" s="500" t="s">
        <v>290</v>
      </c>
      <c r="C30" s="173" t="s">
        <v>381</v>
      </c>
      <c r="D30" s="182">
        <v>18</v>
      </c>
      <c r="E30" s="183">
        <v>3</v>
      </c>
    </row>
    <row r="31" spans="1:5" s="160" customFormat="1" ht="30" customHeight="1" x14ac:dyDescent="0.25">
      <c r="A31" s="529"/>
      <c r="B31" s="500"/>
      <c r="C31" s="173" t="s">
        <v>219</v>
      </c>
      <c r="D31" s="182">
        <v>18</v>
      </c>
      <c r="E31" s="183">
        <v>3</v>
      </c>
    </row>
    <row r="32" spans="1:5" s="160" customFormat="1" ht="30" customHeight="1" x14ac:dyDescent="0.25">
      <c r="A32" s="529"/>
      <c r="B32" s="106" t="s">
        <v>291</v>
      </c>
      <c r="C32" s="184" t="s">
        <v>67</v>
      </c>
      <c r="D32" s="147"/>
      <c r="E32" s="183" t="s">
        <v>120</v>
      </c>
    </row>
    <row r="33" spans="1:6" s="101" customFormat="1" ht="30" customHeight="1" x14ac:dyDescent="0.2">
      <c r="A33" s="142"/>
      <c r="B33" s="143"/>
      <c r="C33" s="144" t="s">
        <v>310</v>
      </c>
      <c r="D33" s="145">
        <f>SUM(D18:D31)</f>
        <v>285</v>
      </c>
      <c r="E33" s="111">
        <f>SUM(E18:E31)</f>
        <v>45</v>
      </c>
      <c r="F33" s="185"/>
    </row>
    <row r="34" spans="1:6" s="160" customFormat="1" ht="30" customHeight="1" x14ac:dyDescent="0.25">
      <c r="A34" s="186"/>
      <c r="B34" s="106" t="s">
        <v>291</v>
      </c>
      <c r="C34" s="161" t="s">
        <v>311</v>
      </c>
      <c r="D34" s="187" t="s">
        <v>312</v>
      </c>
      <c r="E34" s="188">
        <v>5</v>
      </c>
    </row>
    <row r="35" spans="1:6" s="160" customFormat="1" ht="30" customHeight="1" thickBot="1" x14ac:dyDescent="0.3">
      <c r="A35" s="149"/>
      <c r="B35" s="150"/>
      <c r="C35" s="151" t="s">
        <v>7</v>
      </c>
      <c r="D35" s="150">
        <f>D33+D17</f>
        <v>551</v>
      </c>
      <c r="E35" s="134">
        <f>E34+E33+E17</f>
        <v>92</v>
      </c>
    </row>
    <row r="36" spans="1:6" s="192" customFormat="1" ht="30" customHeight="1" x14ac:dyDescent="0.25">
      <c r="A36" s="189"/>
      <c r="B36" s="190"/>
      <c r="C36" s="189"/>
      <c r="D36" s="191"/>
      <c r="E36" s="191"/>
    </row>
    <row r="37" spans="1:6" s="193" customFormat="1" ht="30" customHeight="1" x14ac:dyDescent="0.2"/>
    <row r="38" spans="1:6" s="160" customFormat="1" ht="15.75" x14ac:dyDescent="0.25"/>
    <row r="39" spans="1:6" s="160" customFormat="1" ht="15.75" x14ac:dyDescent="0.25"/>
    <row r="40" spans="1:6" s="160" customFormat="1" ht="15.75" x14ac:dyDescent="0.25"/>
    <row r="41" spans="1:6" s="160" customFormat="1" ht="15.75" x14ac:dyDescent="0.25"/>
    <row r="42" spans="1:6" s="160" customFormat="1" ht="15.75" x14ac:dyDescent="0.25"/>
    <row r="43" spans="1:6" s="160" customFormat="1" ht="15.75" x14ac:dyDescent="0.25"/>
    <row r="44" spans="1:6" s="160" customFormat="1" ht="15.75" x14ac:dyDescent="0.25"/>
    <row r="45" spans="1:6" s="160" customFormat="1" ht="15.75" x14ac:dyDescent="0.25"/>
    <row r="46" spans="1:6" s="160" customFormat="1" ht="15.75" x14ac:dyDescent="0.25"/>
    <row r="47" spans="1:6" s="160" customFormat="1" ht="15.75" x14ac:dyDescent="0.25"/>
    <row r="48" spans="1:6" s="160" customFormat="1" ht="15.75" x14ac:dyDescent="0.25"/>
    <row r="49" s="160" customFormat="1" ht="15.75" x14ac:dyDescent="0.25"/>
    <row r="50" s="160" customFormat="1" ht="15.75" x14ac:dyDescent="0.25"/>
    <row r="51" s="160" customFormat="1" ht="15.75" x14ac:dyDescent="0.25"/>
    <row r="52" s="160" customFormat="1" ht="15.75" x14ac:dyDescent="0.25"/>
    <row r="53" s="160" customFormat="1" ht="15.75" x14ac:dyDescent="0.25"/>
    <row r="54" s="160" customFormat="1" ht="15.75" x14ac:dyDescent="0.25"/>
    <row r="55" s="160" customFormat="1" ht="15.75" x14ac:dyDescent="0.25"/>
    <row r="56" s="160" customFormat="1" ht="15.75" x14ac:dyDescent="0.25"/>
    <row r="57" s="160" customFormat="1" ht="15.75" x14ac:dyDescent="0.25"/>
    <row r="58" s="160" customFormat="1" ht="15.75" x14ac:dyDescent="0.25"/>
    <row r="59" s="160" customFormat="1" ht="15.75" x14ac:dyDescent="0.25"/>
    <row r="60" s="160" customFormat="1" ht="15.75" x14ac:dyDescent="0.25"/>
    <row r="61" s="160" customFormat="1" ht="15.75" x14ac:dyDescent="0.25"/>
    <row r="62" s="160" customFormat="1" ht="15.75" x14ac:dyDescent="0.25"/>
    <row r="63" s="160" customFormat="1" ht="15.75" x14ac:dyDescent="0.25"/>
    <row r="64" s="160" customFormat="1" ht="15.75" x14ac:dyDescent="0.25"/>
    <row r="65" s="160" customFormat="1" ht="15.75" x14ac:dyDescent="0.25"/>
    <row r="66" s="160" customFormat="1" ht="15.75" x14ac:dyDescent="0.25"/>
    <row r="67" s="160" customFormat="1" ht="15.75" x14ac:dyDescent="0.25"/>
    <row r="68" s="160" customFormat="1" ht="15.75" x14ac:dyDescent="0.25"/>
    <row r="69" s="160" customFormat="1" ht="15.75" x14ac:dyDescent="0.25"/>
    <row r="70" s="160" customFormat="1" ht="15.75" x14ac:dyDescent="0.25"/>
    <row r="71" s="160" customFormat="1" ht="15.75" x14ac:dyDescent="0.25"/>
    <row r="72" s="160" customFormat="1" ht="15.75" x14ac:dyDescent="0.25"/>
    <row r="73" s="160" customFormat="1" ht="15.75" x14ac:dyDescent="0.25"/>
    <row r="74" s="160" customFormat="1" ht="15.75" x14ac:dyDescent="0.25"/>
    <row r="75" s="160" customFormat="1" ht="15.75" x14ac:dyDescent="0.25"/>
    <row r="76" s="160" customFormat="1" ht="15.75" x14ac:dyDescent="0.25"/>
    <row r="77" s="160" customFormat="1" ht="15.75" x14ac:dyDescent="0.25"/>
    <row r="78" s="160" customFormat="1" ht="15.75" x14ac:dyDescent="0.25"/>
    <row r="79" s="160" customFormat="1" ht="15.75" x14ac:dyDescent="0.25"/>
    <row r="80" s="160" customFormat="1" ht="15.75" x14ac:dyDescent="0.25"/>
    <row r="81" s="160" customFormat="1" ht="15.75" x14ac:dyDescent="0.25"/>
    <row r="82" s="160" customFormat="1" ht="15.75" x14ac:dyDescent="0.25"/>
    <row r="83" s="160" customFormat="1" ht="15.75" x14ac:dyDescent="0.25"/>
    <row r="84" s="160" customFormat="1" ht="15.75" x14ac:dyDescent="0.25"/>
    <row r="85" s="160" customFormat="1" ht="15.75" x14ac:dyDescent="0.25"/>
    <row r="86" s="160" customFormat="1" ht="15.75" x14ac:dyDescent="0.25"/>
    <row r="87" s="160" customFormat="1" ht="15.75" x14ac:dyDescent="0.25"/>
    <row r="88" s="160" customFormat="1" ht="15.75" x14ac:dyDescent="0.25"/>
    <row r="89" s="160" customFormat="1" ht="15.75" x14ac:dyDescent="0.25"/>
    <row r="90" s="160" customFormat="1" ht="15.75" x14ac:dyDescent="0.25"/>
    <row r="91" s="160" customFormat="1" ht="15.75" x14ac:dyDescent="0.25"/>
    <row r="92" s="160" customFormat="1" ht="15.75" x14ac:dyDescent="0.25"/>
    <row r="93" s="160" customFormat="1" ht="15.75" x14ac:dyDescent="0.25"/>
    <row r="94" s="160" customFormat="1" ht="15.75" x14ac:dyDescent="0.25"/>
    <row r="95" s="160" customFormat="1" ht="15.75" x14ac:dyDescent="0.25"/>
    <row r="96" s="160" customFormat="1" ht="15.75" x14ac:dyDescent="0.25"/>
    <row r="97" s="160" customFormat="1" ht="15.75" x14ac:dyDescent="0.25"/>
    <row r="98" s="160" customFormat="1" ht="15.75" x14ac:dyDescent="0.25"/>
    <row r="99" s="160" customFormat="1" ht="15.75" x14ac:dyDescent="0.25"/>
    <row r="100" s="160" customFormat="1" ht="15.75" x14ac:dyDescent="0.25"/>
    <row r="101" s="160" customFormat="1" ht="15.75" x14ac:dyDescent="0.25"/>
    <row r="102" s="160" customFormat="1" ht="15.75" x14ac:dyDescent="0.25"/>
    <row r="103" s="160" customFormat="1" ht="15.75" x14ac:dyDescent="0.25"/>
    <row r="104" s="160" customFormat="1" ht="15.75" x14ac:dyDescent="0.25"/>
    <row r="105" s="160" customFormat="1" ht="15.75" x14ac:dyDescent="0.25"/>
    <row r="106" s="160" customFormat="1" ht="15.75" x14ac:dyDescent="0.25"/>
    <row r="107" s="160" customFormat="1" ht="15.75" x14ac:dyDescent="0.25"/>
    <row r="108" s="160" customFormat="1" ht="15.75" x14ac:dyDescent="0.25"/>
    <row r="109" s="160" customFormat="1" ht="15.75" x14ac:dyDescent="0.25"/>
    <row r="110" s="160" customFormat="1" ht="15.75" x14ac:dyDescent="0.25"/>
    <row r="111" s="160" customFormat="1" ht="15.75" x14ac:dyDescent="0.25"/>
    <row r="112" s="160" customFormat="1" ht="15.75" x14ac:dyDescent="0.25"/>
    <row r="113" s="160" customFormat="1" ht="15.75" x14ac:dyDescent="0.25"/>
    <row r="114" s="160" customFormat="1" ht="15.75" x14ac:dyDescent="0.25"/>
    <row r="115" s="160" customFormat="1" ht="15.75" x14ac:dyDescent="0.25"/>
    <row r="116" s="160" customFormat="1" ht="15.75" x14ac:dyDescent="0.25"/>
    <row r="117" s="160" customFormat="1" ht="15.75" x14ac:dyDescent="0.25"/>
    <row r="118" s="160" customFormat="1" ht="15.75" x14ac:dyDescent="0.25"/>
    <row r="119" s="160" customFormat="1" ht="15.75" x14ac:dyDescent="0.25"/>
    <row r="120" s="160" customFormat="1" ht="15.75" x14ac:dyDescent="0.25"/>
    <row r="121" s="160" customFormat="1" ht="15.75" x14ac:dyDescent="0.25"/>
    <row r="122" s="160" customFormat="1" ht="15.75" x14ac:dyDescent="0.25"/>
    <row r="123" s="160" customFormat="1" ht="15.75" x14ac:dyDescent="0.25"/>
    <row r="124" s="160" customFormat="1" ht="15.75" x14ac:dyDescent="0.25"/>
    <row r="125" s="160" customFormat="1" ht="15.75" x14ac:dyDescent="0.25"/>
    <row r="126" s="160" customFormat="1" ht="15.75" x14ac:dyDescent="0.25"/>
    <row r="127" s="160" customFormat="1" ht="15.75" x14ac:dyDescent="0.25"/>
    <row r="128" s="160" customFormat="1" ht="15.75" x14ac:dyDescent="0.25"/>
    <row r="129" s="160" customFormat="1" ht="15.75" x14ac:dyDescent="0.25"/>
    <row r="130" s="160" customFormat="1" ht="15.75" x14ac:dyDescent="0.25"/>
    <row r="131" s="160" customFormat="1" ht="15.75" x14ac:dyDescent="0.25"/>
    <row r="132" s="160" customFormat="1" ht="15.75" x14ac:dyDescent="0.25"/>
    <row r="133" s="160" customFormat="1" ht="15.75" x14ac:dyDescent="0.25"/>
    <row r="134" s="160" customFormat="1" ht="15.75" x14ac:dyDescent="0.25"/>
    <row r="135" s="160" customFormat="1" ht="15.75" x14ac:dyDescent="0.25"/>
    <row r="136" s="160" customFormat="1" ht="15.75" x14ac:dyDescent="0.25"/>
    <row r="137" s="160" customFormat="1" ht="15.75" x14ac:dyDescent="0.25"/>
    <row r="138" s="160" customFormat="1" ht="15.75" x14ac:dyDescent="0.25"/>
    <row r="139" s="160" customFormat="1" ht="15.75" x14ac:dyDescent="0.25"/>
    <row r="140" s="160" customFormat="1" ht="15.75" x14ac:dyDescent="0.25"/>
    <row r="141" s="160" customFormat="1" ht="15.75" x14ac:dyDescent="0.25"/>
    <row r="142" s="160" customFormat="1" ht="15.75" x14ac:dyDescent="0.25"/>
    <row r="143" s="160" customFormat="1" ht="15.75" x14ac:dyDescent="0.25"/>
    <row r="144" s="160" customFormat="1" ht="15.75" x14ac:dyDescent="0.25"/>
    <row r="145" s="160" customFormat="1" ht="15.75" x14ac:dyDescent="0.25"/>
    <row r="146" s="160" customFormat="1" ht="15.75" x14ac:dyDescent="0.25"/>
    <row r="147" s="160" customFormat="1" ht="15.75" x14ac:dyDescent="0.25"/>
    <row r="148" s="160" customFormat="1" ht="15.75" x14ac:dyDescent="0.25"/>
    <row r="149" s="160" customFormat="1" ht="15.75" x14ac:dyDescent="0.25"/>
    <row r="150" s="160" customFormat="1" ht="15.75" x14ac:dyDescent="0.25"/>
    <row r="151" s="160" customFormat="1" ht="15.75" x14ac:dyDescent="0.25"/>
    <row r="152" s="160" customFormat="1" ht="15.75" x14ac:dyDescent="0.25"/>
    <row r="153" s="160" customFormat="1" ht="15.75" x14ac:dyDescent="0.25"/>
    <row r="154" s="160" customFormat="1" ht="15.75" x14ac:dyDescent="0.25"/>
    <row r="155" s="160" customFormat="1" ht="15.75" x14ac:dyDescent="0.25"/>
    <row r="156" s="160" customFormat="1" ht="15.75" x14ac:dyDescent="0.25"/>
  </sheetData>
  <customSheetViews>
    <customSheetView guid="{84A21031-D76F-4E8A-9476-AC1230512892}" scale="70" showGridLines="0" fitToPage="1" topLeftCell="A10">
      <selection activeCell="C32" sqref="C32"/>
      <pageMargins left="0.55118110236220474" right="0.47244094488188981" top="0.34" bottom="0.36" header="0.15748031496062992" footer="0.11811023622047245"/>
      <printOptions horizontalCentered="1"/>
      <pageSetup paperSize="8" scale="86" orientation="portrait" r:id="rId1"/>
      <headerFooter alignWithMargins="0">
        <oddFooter>&amp;LVersion au &amp;D</oddFooter>
      </headerFooter>
    </customSheetView>
  </customSheetViews>
  <mergeCells count="9">
    <mergeCell ref="A3:E3"/>
    <mergeCell ref="A2:E2"/>
    <mergeCell ref="A18:A32"/>
    <mergeCell ref="B5:B11"/>
    <mergeCell ref="B18:B23"/>
    <mergeCell ref="B30:B31"/>
    <mergeCell ref="B25:B28"/>
    <mergeCell ref="A5:A16"/>
    <mergeCell ref="B15:B16"/>
  </mergeCells>
  <printOptions horizontalCentered="1"/>
  <pageMargins left="0.55118110236220474" right="0.47244094488188981" top="0.34" bottom="0.36" header="0.15748031496062992" footer="0.11811023622047245"/>
  <pageSetup paperSize="8" orientation="portrait" r:id="rId2"/>
  <headerFooter alignWithMargins="0">
    <oddFooter>&amp;LVersion au &amp;D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G159"/>
  <sheetViews>
    <sheetView showGridLines="0" topLeftCell="A16" zoomScale="70" zoomScaleNormal="70" zoomScaleSheetLayoutView="70" workbookViewId="0">
      <selection activeCell="J6" sqref="J6"/>
    </sheetView>
  </sheetViews>
  <sheetFormatPr baseColWidth="10" defaultRowHeight="14.25" x14ac:dyDescent="0.2"/>
  <cols>
    <col min="1" max="1" width="17.5703125" style="242" customWidth="1"/>
    <col min="2" max="2" width="24.7109375" style="242" customWidth="1"/>
    <col min="3" max="3" width="60.7109375" style="243" customWidth="1"/>
    <col min="4" max="4" width="15.140625" style="242" bestFit="1" customWidth="1"/>
    <col min="5" max="5" width="20.7109375" style="242" bestFit="1" customWidth="1"/>
    <col min="6" max="16384" width="11.42578125" style="198"/>
  </cols>
  <sheetData>
    <row r="1" spans="1:7" s="197" customFormat="1" ht="55.5" customHeight="1" x14ac:dyDescent="0.2">
      <c r="A1" s="195"/>
      <c r="B1" s="195"/>
      <c r="C1" s="196"/>
      <c r="D1" s="195"/>
      <c r="E1" s="195"/>
    </row>
    <row r="2" spans="1:7" ht="49.5" customHeight="1" thickBot="1" x14ac:dyDescent="0.25">
      <c r="A2" s="536" t="s">
        <v>375</v>
      </c>
      <c r="B2" s="536"/>
      <c r="C2" s="536"/>
      <c r="D2" s="536"/>
      <c r="E2" s="536"/>
    </row>
    <row r="3" spans="1:7" ht="30" customHeight="1" thickBot="1" x14ac:dyDescent="0.25">
      <c r="A3" s="533" t="s">
        <v>313</v>
      </c>
      <c r="B3" s="534"/>
      <c r="C3" s="534"/>
      <c r="D3" s="534"/>
      <c r="E3" s="535"/>
    </row>
    <row r="4" spans="1:7" s="203" customFormat="1" ht="49.5" customHeight="1" x14ac:dyDescent="0.25">
      <c r="A4" s="199"/>
      <c r="B4" s="200" t="s">
        <v>44</v>
      </c>
      <c r="C4" s="201" t="s">
        <v>256</v>
      </c>
      <c r="D4" s="201" t="s">
        <v>0</v>
      </c>
      <c r="E4" s="202" t="s">
        <v>433</v>
      </c>
    </row>
    <row r="5" spans="1:7" s="203" customFormat="1" ht="30" customHeight="1" x14ac:dyDescent="0.25">
      <c r="A5" s="537" t="s">
        <v>315</v>
      </c>
      <c r="B5" s="204" t="s">
        <v>235</v>
      </c>
      <c r="C5" s="689" t="s">
        <v>175</v>
      </c>
      <c r="D5" s="205">
        <v>21</v>
      </c>
      <c r="E5" s="206">
        <v>3</v>
      </c>
    </row>
    <row r="6" spans="1:7" s="203" customFormat="1" ht="30" customHeight="1" x14ac:dyDescent="0.25">
      <c r="A6" s="537"/>
      <c r="B6" s="540" t="s">
        <v>257</v>
      </c>
      <c r="C6" s="209" t="s">
        <v>176</v>
      </c>
      <c r="D6" s="207">
        <v>18</v>
      </c>
      <c r="E6" s="208">
        <v>3</v>
      </c>
    </row>
    <row r="7" spans="1:7" s="203" customFormat="1" ht="30" customHeight="1" x14ac:dyDescent="0.25">
      <c r="A7" s="537"/>
      <c r="B7" s="541"/>
      <c r="C7" s="689" t="s">
        <v>252</v>
      </c>
      <c r="D7" s="207">
        <v>21</v>
      </c>
      <c r="E7" s="208">
        <v>3</v>
      </c>
    </row>
    <row r="8" spans="1:7" s="203" customFormat="1" ht="30" customHeight="1" x14ac:dyDescent="0.25">
      <c r="A8" s="537"/>
      <c r="B8" s="541"/>
      <c r="C8" s="307" t="s">
        <v>253</v>
      </c>
      <c r="D8" s="207">
        <v>35</v>
      </c>
      <c r="E8" s="208">
        <v>5</v>
      </c>
    </row>
    <row r="9" spans="1:7" s="203" customFormat="1" ht="30" customHeight="1" x14ac:dyDescent="0.25">
      <c r="A9" s="537"/>
      <c r="B9" s="541"/>
      <c r="C9" s="689" t="s">
        <v>69</v>
      </c>
      <c r="D9" s="207">
        <v>21</v>
      </c>
      <c r="E9" s="208">
        <v>3</v>
      </c>
    </row>
    <row r="10" spans="1:7" s="203" customFormat="1" ht="30" customHeight="1" x14ac:dyDescent="0.25">
      <c r="A10" s="537"/>
      <c r="B10" s="541"/>
      <c r="C10" s="209" t="s">
        <v>336</v>
      </c>
      <c r="D10" s="207">
        <v>9</v>
      </c>
      <c r="E10" s="208">
        <v>1</v>
      </c>
    </row>
    <row r="11" spans="1:7" s="203" customFormat="1" ht="30" customHeight="1" x14ac:dyDescent="0.25">
      <c r="A11" s="537"/>
      <c r="B11" s="541"/>
      <c r="C11" s="209" t="s">
        <v>136</v>
      </c>
      <c r="D11" s="207">
        <v>18</v>
      </c>
      <c r="E11" s="208">
        <v>3</v>
      </c>
    </row>
    <row r="12" spans="1:7" s="203" customFormat="1" ht="30" customHeight="1" x14ac:dyDescent="0.25">
      <c r="A12" s="537"/>
      <c r="B12" s="542"/>
      <c r="C12" s="689" t="s">
        <v>348</v>
      </c>
      <c r="D12" s="207">
        <v>14</v>
      </c>
      <c r="E12" s="208">
        <v>3</v>
      </c>
    </row>
    <row r="13" spans="1:7" s="203" customFormat="1" ht="30" customHeight="1" x14ac:dyDescent="0.25">
      <c r="A13" s="537"/>
      <c r="B13" s="545" t="s">
        <v>259</v>
      </c>
      <c r="C13" s="209" t="s">
        <v>131</v>
      </c>
      <c r="D13" s="210">
        <v>18</v>
      </c>
      <c r="E13" s="211">
        <v>3</v>
      </c>
    </row>
    <row r="14" spans="1:7" s="203" customFormat="1" ht="30" customHeight="1" x14ac:dyDescent="0.25">
      <c r="A14" s="537"/>
      <c r="B14" s="546"/>
      <c r="C14" s="209" t="s">
        <v>250</v>
      </c>
      <c r="D14" s="207">
        <v>12</v>
      </c>
      <c r="E14" s="208">
        <v>2</v>
      </c>
    </row>
    <row r="15" spans="1:7" s="203" customFormat="1" ht="30" customHeight="1" x14ac:dyDescent="0.25">
      <c r="A15" s="537"/>
      <c r="B15" s="543" t="s">
        <v>236</v>
      </c>
      <c r="C15" s="209" t="s">
        <v>361</v>
      </c>
      <c r="D15" s="207">
        <v>36</v>
      </c>
      <c r="E15" s="208">
        <v>5</v>
      </c>
    </row>
    <row r="16" spans="1:7" s="203" customFormat="1" ht="30" customHeight="1" x14ac:dyDescent="0.25">
      <c r="A16" s="537"/>
      <c r="B16" s="544"/>
      <c r="C16" s="689" t="s">
        <v>435</v>
      </c>
      <c r="D16" s="212">
        <v>14</v>
      </c>
      <c r="E16" s="213">
        <v>3</v>
      </c>
      <c r="F16" s="214"/>
      <c r="G16" s="215"/>
    </row>
    <row r="17" spans="1:5" s="203" customFormat="1" ht="30" customHeight="1" x14ac:dyDescent="0.25">
      <c r="A17" s="537"/>
      <c r="B17" s="216" t="s">
        <v>317</v>
      </c>
      <c r="C17" s="217" t="s">
        <v>389</v>
      </c>
      <c r="D17" s="207">
        <v>54</v>
      </c>
      <c r="E17" s="208">
        <v>7</v>
      </c>
    </row>
    <row r="18" spans="1:5" s="203" customFormat="1" ht="30" customHeight="1" x14ac:dyDescent="0.25">
      <c r="A18" s="537"/>
      <c r="B18" s="216" t="s">
        <v>318</v>
      </c>
      <c r="C18" s="217" t="s">
        <v>197</v>
      </c>
      <c r="D18" s="218">
        <v>54</v>
      </c>
      <c r="E18" s="219">
        <v>7</v>
      </c>
    </row>
    <row r="19" spans="1:5" s="203" customFormat="1" ht="30" customHeight="1" x14ac:dyDescent="0.25">
      <c r="A19" s="537"/>
      <c r="B19" s="220" t="s">
        <v>319</v>
      </c>
      <c r="C19" s="221" t="s">
        <v>100</v>
      </c>
      <c r="D19" s="218">
        <v>54</v>
      </c>
      <c r="E19" s="222">
        <v>7</v>
      </c>
    </row>
    <row r="20" spans="1:5" s="203" customFormat="1" ht="30" customHeight="1" x14ac:dyDescent="0.25">
      <c r="A20" s="537"/>
      <c r="B20" s="223" t="s">
        <v>320</v>
      </c>
      <c r="C20" s="221" t="s">
        <v>188</v>
      </c>
      <c r="D20" s="218">
        <v>54</v>
      </c>
      <c r="E20" s="222">
        <v>7</v>
      </c>
    </row>
    <row r="21" spans="1:5" s="203" customFormat="1" ht="30" customHeight="1" x14ac:dyDescent="0.25">
      <c r="A21" s="537"/>
      <c r="B21" s="220" t="s">
        <v>321</v>
      </c>
      <c r="C21" s="224" t="s">
        <v>182</v>
      </c>
      <c r="D21" s="218">
        <v>54</v>
      </c>
      <c r="E21" s="222">
        <v>7</v>
      </c>
    </row>
    <row r="22" spans="1:5" s="203" customFormat="1" ht="30" customHeight="1" x14ac:dyDescent="0.25">
      <c r="A22" s="225"/>
      <c r="B22" s="226"/>
      <c r="C22" s="227" t="s">
        <v>326</v>
      </c>
      <c r="D22" s="228">
        <f>SUM(D5:D17)</f>
        <v>291</v>
      </c>
      <c r="E22" s="229">
        <f>SUM(E5:E16)</f>
        <v>37</v>
      </c>
    </row>
    <row r="23" spans="1:5" s="203" customFormat="1" ht="30" customHeight="1" x14ac:dyDescent="0.25">
      <c r="A23" s="538" t="s">
        <v>316</v>
      </c>
      <c r="B23" s="539"/>
      <c r="C23" s="230" t="s">
        <v>383</v>
      </c>
      <c r="D23" s="231"/>
      <c r="E23" s="232">
        <v>30</v>
      </c>
    </row>
    <row r="24" spans="1:5" s="203" customFormat="1" ht="30" customHeight="1" x14ac:dyDescent="0.25">
      <c r="A24" s="538"/>
      <c r="B24" s="539"/>
      <c r="C24" s="233" t="s">
        <v>382</v>
      </c>
      <c r="D24" s="234" t="s">
        <v>440</v>
      </c>
      <c r="E24" s="232" t="s">
        <v>120</v>
      </c>
    </row>
    <row r="25" spans="1:5" s="203" customFormat="1" ht="30" customHeight="1" thickBot="1" x14ac:dyDescent="0.3">
      <c r="A25" s="235"/>
      <c r="B25" s="236"/>
      <c r="C25" s="237" t="s">
        <v>7</v>
      </c>
      <c r="D25" s="238">
        <f>D22</f>
        <v>291</v>
      </c>
      <c r="E25" s="239">
        <f>E22+E23</f>
        <v>67</v>
      </c>
    </row>
    <row r="26" spans="1:5" s="203" customFormat="1" ht="30" customHeight="1" x14ac:dyDescent="0.25">
      <c r="A26" s="240"/>
      <c r="B26" s="240"/>
      <c r="C26" s="241"/>
      <c r="D26" s="240"/>
      <c r="E26" s="240"/>
    </row>
    <row r="27" spans="1:5" s="203" customFormat="1" ht="30" customHeight="1" x14ac:dyDescent="0.25">
      <c r="A27" s="240"/>
      <c r="B27" s="240"/>
      <c r="C27" s="241"/>
      <c r="D27" s="240"/>
      <c r="E27" s="240"/>
    </row>
    <row r="28" spans="1:5" s="203" customFormat="1" ht="30" customHeight="1" x14ac:dyDescent="0.25">
      <c r="A28" s="240"/>
      <c r="B28" s="240"/>
      <c r="C28" s="241"/>
      <c r="D28" s="240"/>
      <c r="E28" s="240"/>
    </row>
    <row r="29" spans="1:5" s="203" customFormat="1" ht="30" customHeight="1" x14ac:dyDescent="0.25">
      <c r="A29" s="240"/>
      <c r="B29" s="240"/>
      <c r="C29" s="241"/>
      <c r="D29" s="240"/>
      <c r="E29" s="240"/>
    </row>
    <row r="30" spans="1:5" s="203" customFormat="1" ht="30" customHeight="1" x14ac:dyDescent="0.25">
      <c r="A30" s="240"/>
      <c r="B30" s="240"/>
      <c r="C30" s="241"/>
      <c r="D30" s="240"/>
      <c r="E30" s="240"/>
    </row>
    <row r="31" spans="1:5" s="203" customFormat="1" ht="30" customHeight="1" x14ac:dyDescent="0.25">
      <c r="A31" s="240"/>
      <c r="B31" s="240"/>
      <c r="C31" s="241"/>
      <c r="D31" s="240"/>
      <c r="E31" s="240"/>
    </row>
    <row r="32" spans="1:5" s="203" customFormat="1" ht="30" customHeight="1" x14ac:dyDescent="0.25">
      <c r="A32" s="240"/>
      <c r="B32" s="240"/>
      <c r="C32" s="241"/>
      <c r="D32" s="240"/>
      <c r="E32" s="240"/>
    </row>
    <row r="33" spans="1:5" s="203" customFormat="1" ht="30" customHeight="1" x14ac:dyDescent="0.25">
      <c r="A33" s="240"/>
      <c r="B33" s="240"/>
      <c r="C33" s="241"/>
      <c r="D33" s="240"/>
      <c r="E33" s="240"/>
    </row>
    <row r="34" spans="1:5" s="203" customFormat="1" ht="30" customHeight="1" x14ac:dyDescent="0.25">
      <c r="A34" s="240"/>
      <c r="B34" s="240"/>
      <c r="C34" s="241"/>
      <c r="D34" s="240"/>
      <c r="E34" s="240"/>
    </row>
    <row r="35" spans="1:5" s="203" customFormat="1" ht="30" customHeight="1" x14ac:dyDescent="0.25">
      <c r="A35" s="240"/>
      <c r="B35" s="240"/>
      <c r="C35" s="241"/>
      <c r="D35" s="240"/>
      <c r="E35" s="240"/>
    </row>
    <row r="36" spans="1:5" s="203" customFormat="1" ht="30" customHeight="1" x14ac:dyDescent="0.25">
      <c r="A36" s="240"/>
      <c r="B36" s="240"/>
      <c r="C36" s="241"/>
      <c r="D36" s="240"/>
      <c r="E36" s="240"/>
    </row>
    <row r="37" spans="1:5" s="203" customFormat="1" ht="30" customHeight="1" x14ac:dyDescent="0.25">
      <c r="A37" s="240"/>
      <c r="B37" s="240"/>
      <c r="C37" s="241"/>
      <c r="D37" s="240"/>
      <c r="E37" s="240"/>
    </row>
    <row r="38" spans="1:5" s="203" customFormat="1" ht="30" customHeight="1" x14ac:dyDescent="0.25">
      <c r="A38" s="240"/>
      <c r="B38" s="240"/>
      <c r="C38" s="241"/>
      <c r="D38" s="240"/>
      <c r="E38" s="240"/>
    </row>
    <row r="39" spans="1:5" s="203" customFormat="1" ht="30" customHeight="1" x14ac:dyDescent="0.25">
      <c r="A39" s="240"/>
      <c r="B39" s="240"/>
      <c r="C39" s="241"/>
      <c r="D39" s="240"/>
      <c r="E39" s="240"/>
    </row>
    <row r="40" spans="1:5" s="203" customFormat="1" ht="30" customHeight="1" x14ac:dyDescent="0.25">
      <c r="A40" s="240"/>
      <c r="B40" s="240"/>
      <c r="C40" s="241"/>
      <c r="D40" s="240"/>
      <c r="E40" s="240"/>
    </row>
    <row r="41" spans="1:5" s="203" customFormat="1" ht="15.75" x14ac:dyDescent="0.25">
      <c r="A41" s="240"/>
      <c r="B41" s="240"/>
      <c r="C41" s="241"/>
      <c r="D41" s="240"/>
      <c r="E41" s="240"/>
    </row>
    <row r="42" spans="1:5" s="203" customFormat="1" ht="15.75" x14ac:dyDescent="0.25">
      <c r="A42" s="240"/>
      <c r="B42" s="240"/>
      <c r="C42" s="241"/>
      <c r="D42" s="240"/>
      <c r="E42" s="240"/>
    </row>
    <row r="43" spans="1:5" s="203" customFormat="1" ht="15.75" x14ac:dyDescent="0.25">
      <c r="A43" s="240"/>
      <c r="B43" s="240"/>
      <c r="C43" s="241"/>
      <c r="D43" s="240"/>
      <c r="E43" s="240"/>
    </row>
    <row r="44" spans="1:5" s="203" customFormat="1" ht="15.75" x14ac:dyDescent="0.25">
      <c r="A44" s="240"/>
      <c r="B44" s="240"/>
      <c r="C44" s="241"/>
      <c r="D44" s="240"/>
      <c r="E44" s="240"/>
    </row>
    <row r="45" spans="1:5" s="203" customFormat="1" ht="15.75" x14ac:dyDescent="0.25">
      <c r="A45" s="240"/>
      <c r="B45" s="240"/>
      <c r="C45" s="241"/>
      <c r="D45" s="240"/>
      <c r="E45" s="240"/>
    </row>
    <row r="46" spans="1:5" s="203" customFormat="1" ht="15.75" x14ac:dyDescent="0.25">
      <c r="A46" s="240"/>
      <c r="B46" s="240"/>
      <c r="C46" s="241"/>
      <c r="D46" s="240"/>
      <c r="E46" s="240"/>
    </row>
    <row r="47" spans="1:5" s="203" customFormat="1" ht="15.75" x14ac:dyDescent="0.25">
      <c r="A47" s="240"/>
      <c r="B47" s="240"/>
      <c r="C47" s="241"/>
      <c r="D47" s="240"/>
      <c r="E47" s="240"/>
    </row>
    <row r="48" spans="1:5" s="203" customFormat="1" ht="15.75" x14ac:dyDescent="0.25">
      <c r="A48" s="240"/>
      <c r="B48" s="240"/>
      <c r="C48" s="241"/>
      <c r="D48" s="240"/>
      <c r="E48" s="240"/>
    </row>
    <row r="49" spans="1:5" s="203" customFormat="1" ht="15.75" x14ac:dyDescent="0.25">
      <c r="A49" s="240"/>
      <c r="B49" s="240"/>
      <c r="C49" s="241"/>
      <c r="D49" s="240"/>
      <c r="E49" s="240"/>
    </row>
    <row r="50" spans="1:5" s="203" customFormat="1" ht="15.75" x14ac:dyDescent="0.25">
      <c r="A50" s="240"/>
      <c r="B50" s="240"/>
      <c r="C50" s="241"/>
      <c r="D50" s="240"/>
      <c r="E50" s="240"/>
    </row>
    <row r="51" spans="1:5" s="203" customFormat="1" ht="15.75" x14ac:dyDescent="0.25">
      <c r="A51" s="240"/>
      <c r="B51" s="240"/>
      <c r="C51" s="241"/>
      <c r="D51" s="240"/>
      <c r="E51" s="240"/>
    </row>
    <row r="52" spans="1:5" s="203" customFormat="1" ht="15.75" x14ac:dyDescent="0.25">
      <c r="A52" s="240"/>
      <c r="B52" s="240"/>
      <c r="C52" s="241"/>
      <c r="D52" s="240"/>
      <c r="E52" s="240"/>
    </row>
    <row r="53" spans="1:5" s="203" customFormat="1" ht="15.75" x14ac:dyDescent="0.25">
      <c r="A53" s="240"/>
      <c r="B53" s="240"/>
      <c r="C53" s="241"/>
      <c r="D53" s="240"/>
      <c r="E53" s="240"/>
    </row>
    <row r="54" spans="1:5" s="203" customFormat="1" ht="15.75" x14ac:dyDescent="0.25">
      <c r="A54" s="240"/>
      <c r="B54" s="240"/>
      <c r="C54" s="241"/>
      <c r="D54" s="240"/>
      <c r="E54" s="240"/>
    </row>
    <row r="55" spans="1:5" s="203" customFormat="1" ht="15.75" x14ac:dyDescent="0.25">
      <c r="A55" s="240"/>
      <c r="B55" s="240"/>
      <c r="C55" s="241"/>
      <c r="D55" s="240"/>
      <c r="E55" s="240"/>
    </row>
    <row r="56" spans="1:5" s="203" customFormat="1" ht="15.75" x14ac:dyDescent="0.25">
      <c r="A56" s="240"/>
      <c r="B56" s="240"/>
      <c r="C56" s="241"/>
      <c r="D56" s="240"/>
      <c r="E56" s="240"/>
    </row>
    <row r="57" spans="1:5" s="203" customFormat="1" ht="15.75" x14ac:dyDescent="0.25">
      <c r="A57" s="240"/>
      <c r="B57" s="240"/>
      <c r="C57" s="241"/>
      <c r="D57" s="240"/>
      <c r="E57" s="240"/>
    </row>
    <row r="58" spans="1:5" s="203" customFormat="1" ht="15.75" x14ac:dyDescent="0.25">
      <c r="A58" s="240"/>
      <c r="B58" s="240"/>
      <c r="C58" s="241"/>
      <c r="D58" s="240"/>
      <c r="E58" s="240"/>
    </row>
    <row r="59" spans="1:5" s="203" customFormat="1" ht="15.75" x14ac:dyDescent="0.25">
      <c r="A59" s="240"/>
      <c r="B59" s="240"/>
      <c r="C59" s="241"/>
      <c r="D59" s="240"/>
      <c r="E59" s="240"/>
    </row>
    <row r="60" spans="1:5" s="203" customFormat="1" ht="15.75" x14ac:dyDescent="0.25">
      <c r="A60" s="240"/>
      <c r="B60" s="240"/>
      <c r="C60" s="241"/>
      <c r="D60" s="240"/>
      <c r="E60" s="240"/>
    </row>
    <row r="61" spans="1:5" s="203" customFormat="1" ht="15.75" x14ac:dyDescent="0.25">
      <c r="A61" s="240"/>
      <c r="B61" s="240"/>
      <c r="C61" s="241"/>
      <c r="D61" s="240"/>
      <c r="E61" s="240"/>
    </row>
    <row r="62" spans="1:5" s="203" customFormat="1" ht="15.75" x14ac:dyDescent="0.25">
      <c r="A62" s="240"/>
      <c r="B62" s="240"/>
      <c r="C62" s="241"/>
      <c r="D62" s="240"/>
      <c r="E62" s="240"/>
    </row>
    <row r="63" spans="1:5" s="203" customFormat="1" ht="15.75" x14ac:dyDescent="0.25">
      <c r="A63" s="240"/>
      <c r="B63" s="240"/>
      <c r="C63" s="241"/>
      <c r="D63" s="240"/>
      <c r="E63" s="240"/>
    </row>
    <row r="64" spans="1:5" s="203" customFormat="1" ht="15.75" x14ac:dyDescent="0.25">
      <c r="A64" s="240"/>
      <c r="B64" s="240"/>
      <c r="C64" s="241"/>
      <c r="D64" s="240"/>
      <c r="E64" s="240"/>
    </row>
    <row r="65" spans="1:5" s="203" customFormat="1" ht="15.75" x14ac:dyDescent="0.25">
      <c r="A65" s="240"/>
      <c r="B65" s="240"/>
      <c r="C65" s="241"/>
      <c r="D65" s="240"/>
      <c r="E65" s="240"/>
    </row>
    <row r="66" spans="1:5" s="203" customFormat="1" ht="15.75" x14ac:dyDescent="0.25">
      <c r="A66" s="240"/>
      <c r="B66" s="240"/>
      <c r="C66" s="241"/>
      <c r="D66" s="240"/>
      <c r="E66" s="240"/>
    </row>
    <row r="67" spans="1:5" s="203" customFormat="1" ht="15.75" x14ac:dyDescent="0.25">
      <c r="A67" s="240"/>
      <c r="B67" s="240"/>
      <c r="C67" s="241"/>
      <c r="D67" s="240"/>
      <c r="E67" s="240"/>
    </row>
    <row r="68" spans="1:5" s="203" customFormat="1" ht="15.75" x14ac:dyDescent="0.25">
      <c r="A68" s="240"/>
      <c r="B68" s="240"/>
      <c r="C68" s="241"/>
      <c r="D68" s="240"/>
      <c r="E68" s="240"/>
    </row>
    <row r="69" spans="1:5" s="203" customFormat="1" ht="15.75" x14ac:dyDescent="0.25">
      <c r="A69" s="240"/>
      <c r="B69" s="240"/>
      <c r="C69" s="241"/>
      <c r="D69" s="240"/>
      <c r="E69" s="240"/>
    </row>
    <row r="70" spans="1:5" s="203" customFormat="1" ht="15.75" x14ac:dyDescent="0.25">
      <c r="A70" s="240"/>
      <c r="B70" s="240"/>
      <c r="C70" s="241"/>
      <c r="D70" s="240"/>
      <c r="E70" s="240"/>
    </row>
    <row r="71" spans="1:5" s="203" customFormat="1" ht="15.75" x14ac:dyDescent="0.25">
      <c r="A71" s="240"/>
      <c r="B71" s="240"/>
      <c r="C71" s="241"/>
      <c r="D71" s="240"/>
      <c r="E71" s="240"/>
    </row>
    <row r="72" spans="1:5" s="203" customFormat="1" ht="15.75" x14ac:dyDescent="0.25">
      <c r="A72" s="240"/>
      <c r="B72" s="240"/>
      <c r="C72" s="241"/>
      <c r="D72" s="240"/>
      <c r="E72" s="240"/>
    </row>
    <row r="73" spans="1:5" s="203" customFormat="1" ht="15.75" x14ac:dyDescent="0.25">
      <c r="A73" s="240"/>
      <c r="B73" s="240"/>
      <c r="C73" s="241"/>
      <c r="D73" s="240"/>
      <c r="E73" s="240"/>
    </row>
    <row r="74" spans="1:5" s="203" customFormat="1" ht="15.75" x14ac:dyDescent="0.25">
      <c r="A74" s="240"/>
      <c r="B74" s="240"/>
      <c r="C74" s="241"/>
      <c r="D74" s="240"/>
      <c r="E74" s="240"/>
    </row>
    <row r="75" spans="1:5" s="203" customFormat="1" ht="15.75" x14ac:dyDescent="0.25">
      <c r="A75" s="240"/>
      <c r="B75" s="240"/>
      <c r="C75" s="241"/>
      <c r="D75" s="240"/>
      <c r="E75" s="240"/>
    </row>
    <row r="76" spans="1:5" s="203" customFormat="1" ht="15.75" x14ac:dyDescent="0.25">
      <c r="A76" s="240"/>
      <c r="B76" s="240"/>
      <c r="C76" s="241"/>
      <c r="D76" s="240"/>
      <c r="E76" s="240"/>
    </row>
    <row r="77" spans="1:5" s="203" customFormat="1" ht="15.75" x14ac:dyDescent="0.25">
      <c r="A77" s="240"/>
      <c r="B77" s="240"/>
      <c r="C77" s="241"/>
      <c r="D77" s="240"/>
      <c r="E77" s="240"/>
    </row>
    <row r="78" spans="1:5" s="203" customFormat="1" ht="15.75" x14ac:dyDescent="0.25">
      <c r="A78" s="240"/>
      <c r="B78" s="240"/>
      <c r="C78" s="241"/>
      <c r="D78" s="240"/>
      <c r="E78" s="240"/>
    </row>
    <row r="79" spans="1:5" s="203" customFormat="1" ht="15.75" x14ac:dyDescent="0.25">
      <c r="A79" s="240"/>
      <c r="B79" s="240"/>
      <c r="C79" s="241"/>
      <c r="D79" s="240"/>
      <c r="E79" s="240"/>
    </row>
    <row r="80" spans="1:5" s="203" customFormat="1" ht="15.75" x14ac:dyDescent="0.25">
      <c r="A80" s="240"/>
      <c r="B80" s="240"/>
      <c r="C80" s="241"/>
      <c r="D80" s="240"/>
      <c r="E80" s="240"/>
    </row>
    <row r="81" spans="1:5" s="203" customFormat="1" ht="15.75" x14ac:dyDescent="0.25">
      <c r="A81" s="240"/>
      <c r="B81" s="240"/>
      <c r="C81" s="241"/>
      <c r="D81" s="240"/>
      <c r="E81" s="240"/>
    </row>
    <row r="82" spans="1:5" s="203" customFormat="1" ht="15.75" x14ac:dyDescent="0.25">
      <c r="A82" s="240"/>
      <c r="B82" s="240"/>
      <c r="C82" s="241"/>
      <c r="D82" s="240"/>
      <c r="E82" s="240"/>
    </row>
    <row r="83" spans="1:5" s="203" customFormat="1" ht="15.75" x14ac:dyDescent="0.25">
      <c r="A83" s="240"/>
      <c r="B83" s="240"/>
      <c r="C83" s="241"/>
      <c r="D83" s="240"/>
      <c r="E83" s="240"/>
    </row>
    <row r="84" spans="1:5" s="203" customFormat="1" ht="15.75" x14ac:dyDescent="0.25">
      <c r="A84" s="240"/>
      <c r="B84" s="240"/>
      <c r="C84" s="241"/>
      <c r="D84" s="240"/>
      <c r="E84" s="240"/>
    </row>
    <row r="85" spans="1:5" s="203" customFormat="1" ht="15.75" x14ac:dyDescent="0.25">
      <c r="A85" s="240"/>
      <c r="B85" s="240"/>
      <c r="C85" s="241"/>
      <c r="D85" s="240"/>
      <c r="E85" s="240"/>
    </row>
    <row r="86" spans="1:5" s="203" customFormat="1" ht="15.75" x14ac:dyDescent="0.25">
      <c r="A86" s="240"/>
      <c r="B86" s="240"/>
      <c r="C86" s="241"/>
      <c r="D86" s="240"/>
      <c r="E86" s="240"/>
    </row>
    <row r="87" spans="1:5" s="203" customFormat="1" ht="15.75" x14ac:dyDescent="0.25">
      <c r="A87" s="240"/>
      <c r="B87" s="240"/>
      <c r="C87" s="241"/>
      <c r="D87" s="240"/>
      <c r="E87" s="240"/>
    </row>
    <row r="88" spans="1:5" s="203" customFormat="1" ht="15.75" x14ac:dyDescent="0.25">
      <c r="A88" s="240"/>
      <c r="B88" s="240"/>
      <c r="C88" s="241"/>
      <c r="D88" s="240"/>
      <c r="E88" s="240"/>
    </row>
    <row r="89" spans="1:5" s="203" customFormat="1" ht="15.75" x14ac:dyDescent="0.25">
      <c r="A89" s="240"/>
      <c r="B89" s="240"/>
      <c r="C89" s="241"/>
      <c r="D89" s="240"/>
      <c r="E89" s="240"/>
    </row>
    <row r="90" spans="1:5" s="203" customFormat="1" ht="15.75" x14ac:dyDescent="0.25">
      <c r="A90" s="240"/>
      <c r="B90" s="240"/>
      <c r="C90" s="241"/>
      <c r="D90" s="240"/>
      <c r="E90" s="240"/>
    </row>
    <row r="91" spans="1:5" s="203" customFormat="1" ht="15.75" x14ac:dyDescent="0.25">
      <c r="A91" s="240"/>
      <c r="B91" s="240"/>
      <c r="C91" s="241"/>
      <c r="D91" s="240"/>
      <c r="E91" s="240"/>
    </row>
    <row r="92" spans="1:5" s="203" customFormat="1" ht="15.75" x14ac:dyDescent="0.25">
      <c r="A92" s="240"/>
      <c r="B92" s="240"/>
      <c r="C92" s="241"/>
      <c r="D92" s="240"/>
      <c r="E92" s="240"/>
    </row>
    <row r="93" spans="1:5" s="203" customFormat="1" ht="15.75" x14ac:dyDescent="0.25">
      <c r="A93" s="240"/>
      <c r="B93" s="240"/>
      <c r="C93" s="241"/>
      <c r="D93" s="240"/>
      <c r="E93" s="240"/>
    </row>
    <row r="94" spans="1:5" s="203" customFormat="1" ht="15.75" x14ac:dyDescent="0.25">
      <c r="A94" s="240"/>
      <c r="B94" s="240"/>
      <c r="C94" s="241"/>
      <c r="D94" s="240"/>
      <c r="E94" s="240"/>
    </row>
    <row r="95" spans="1:5" s="203" customFormat="1" ht="15.75" x14ac:dyDescent="0.25">
      <c r="A95" s="240"/>
      <c r="B95" s="240"/>
      <c r="C95" s="241"/>
      <c r="D95" s="240"/>
      <c r="E95" s="240"/>
    </row>
    <row r="96" spans="1:5" s="203" customFormat="1" ht="15.75" x14ac:dyDescent="0.25">
      <c r="A96" s="240"/>
      <c r="B96" s="240"/>
      <c r="C96" s="241"/>
      <c r="D96" s="240"/>
      <c r="E96" s="240"/>
    </row>
    <row r="97" spans="1:5" s="203" customFormat="1" ht="15.75" x14ac:dyDescent="0.25">
      <c r="A97" s="240"/>
      <c r="B97" s="240"/>
      <c r="C97" s="241"/>
      <c r="D97" s="240"/>
      <c r="E97" s="240"/>
    </row>
    <row r="98" spans="1:5" s="203" customFormat="1" ht="15.75" x14ac:dyDescent="0.25">
      <c r="A98" s="240"/>
      <c r="B98" s="240"/>
      <c r="C98" s="241"/>
      <c r="D98" s="240"/>
      <c r="E98" s="240"/>
    </row>
    <row r="99" spans="1:5" s="203" customFormat="1" ht="15.75" x14ac:dyDescent="0.25">
      <c r="A99" s="240"/>
      <c r="B99" s="240"/>
      <c r="C99" s="241"/>
      <c r="D99" s="240"/>
      <c r="E99" s="240"/>
    </row>
    <row r="100" spans="1:5" s="203" customFormat="1" ht="15.75" x14ac:dyDescent="0.25">
      <c r="A100" s="240"/>
      <c r="B100" s="240"/>
      <c r="C100" s="241"/>
      <c r="D100" s="240"/>
      <c r="E100" s="240"/>
    </row>
    <row r="101" spans="1:5" s="203" customFormat="1" ht="15.75" x14ac:dyDescent="0.25">
      <c r="A101" s="240"/>
      <c r="B101" s="240"/>
      <c r="C101" s="241"/>
      <c r="D101" s="240"/>
      <c r="E101" s="240"/>
    </row>
    <row r="102" spans="1:5" s="203" customFormat="1" ht="15.75" x14ac:dyDescent="0.25">
      <c r="A102" s="240"/>
      <c r="B102" s="240"/>
      <c r="C102" s="241"/>
      <c r="D102" s="240"/>
      <c r="E102" s="240"/>
    </row>
    <row r="103" spans="1:5" s="203" customFormat="1" ht="15.75" x14ac:dyDescent="0.25">
      <c r="A103" s="240"/>
      <c r="B103" s="240"/>
      <c r="C103" s="241"/>
      <c r="D103" s="240"/>
      <c r="E103" s="240"/>
    </row>
    <row r="104" spans="1:5" s="203" customFormat="1" ht="15.75" x14ac:dyDescent="0.25">
      <c r="A104" s="240"/>
      <c r="B104" s="240"/>
      <c r="C104" s="241"/>
      <c r="D104" s="240"/>
      <c r="E104" s="240"/>
    </row>
    <row r="105" spans="1:5" s="203" customFormat="1" ht="15.75" x14ac:dyDescent="0.25">
      <c r="A105" s="240"/>
      <c r="B105" s="240"/>
      <c r="C105" s="241"/>
      <c r="D105" s="240"/>
      <c r="E105" s="240"/>
    </row>
    <row r="106" spans="1:5" s="203" customFormat="1" ht="15.75" x14ac:dyDescent="0.25">
      <c r="A106" s="240"/>
      <c r="B106" s="240"/>
      <c r="C106" s="241"/>
      <c r="D106" s="240"/>
      <c r="E106" s="240"/>
    </row>
    <row r="107" spans="1:5" s="203" customFormat="1" ht="15.75" x14ac:dyDescent="0.25">
      <c r="A107" s="240"/>
      <c r="B107" s="240"/>
      <c r="C107" s="241"/>
      <c r="D107" s="240"/>
      <c r="E107" s="240"/>
    </row>
    <row r="108" spans="1:5" s="203" customFormat="1" ht="15.75" x14ac:dyDescent="0.25">
      <c r="A108" s="240"/>
      <c r="B108" s="240"/>
      <c r="C108" s="241"/>
      <c r="D108" s="240"/>
      <c r="E108" s="240"/>
    </row>
    <row r="109" spans="1:5" s="203" customFormat="1" ht="15.75" x14ac:dyDescent="0.25">
      <c r="A109" s="240"/>
      <c r="B109" s="240"/>
      <c r="C109" s="241"/>
      <c r="D109" s="240"/>
      <c r="E109" s="240"/>
    </row>
    <row r="110" spans="1:5" s="203" customFormat="1" ht="15.75" x14ac:dyDescent="0.25">
      <c r="A110" s="240"/>
      <c r="B110" s="240"/>
      <c r="C110" s="241"/>
      <c r="D110" s="240"/>
      <c r="E110" s="240"/>
    </row>
    <row r="111" spans="1:5" s="203" customFormat="1" ht="15.75" x14ac:dyDescent="0.25">
      <c r="A111" s="240"/>
      <c r="B111" s="240"/>
      <c r="C111" s="241"/>
      <c r="D111" s="240"/>
      <c r="E111" s="240"/>
    </row>
    <row r="112" spans="1:5" s="203" customFormat="1" ht="15.75" x14ac:dyDescent="0.25">
      <c r="A112" s="240"/>
      <c r="B112" s="240"/>
      <c r="C112" s="241"/>
      <c r="D112" s="240"/>
      <c r="E112" s="240"/>
    </row>
    <row r="113" spans="1:5" s="203" customFormat="1" ht="15.75" x14ac:dyDescent="0.25">
      <c r="A113" s="240"/>
      <c r="B113" s="240"/>
      <c r="C113" s="241"/>
      <c r="D113" s="240"/>
      <c r="E113" s="240"/>
    </row>
    <row r="114" spans="1:5" s="203" customFormat="1" ht="15.75" x14ac:dyDescent="0.25">
      <c r="A114" s="240"/>
      <c r="B114" s="240"/>
      <c r="C114" s="241"/>
      <c r="D114" s="240"/>
      <c r="E114" s="240"/>
    </row>
    <row r="115" spans="1:5" s="203" customFormat="1" ht="15.75" x14ac:dyDescent="0.25">
      <c r="A115" s="240"/>
      <c r="B115" s="240"/>
      <c r="C115" s="241"/>
      <c r="D115" s="240"/>
      <c r="E115" s="240"/>
    </row>
    <row r="116" spans="1:5" s="203" customFormat="1" ht="15.75" x14ac:dyDescent="0.25">
      <c r="A116" s="240"/>
      <c r="B116" s="240"/>
      <c r="C116" s="241"/>
      <c r="D116" s="240"/>
      <c r="E116" s="240"/>
    </row>
    <row r="117" spans="1:5" s="203" customFormat="1" ht="15.75" x14ac:dyDescent="0.25">
      <c r="A117" s="240"/>
      <c r="B117" s="240"/>
      <c r="C117" s="241"/>
      <c r="D117" s="240"/>
      <c r="E117" s="240"/>
    </row>
    <row r="118" spans="1:5" s="203" customFormat="1" ht="15.75" x14ac:dyDescent="0.25">
      <c r="A118" s="240"/>
      <c r="B118" s="240"/>
      <c r="C118" s="241"/>
      <c r="D118" s="240"/>
      <c r="E118" s="240"/>
    </row>
    <row r="119" spans="1:5" s="203" customFormat="1" ht="15.75" x14ac:dyDescent="0.25">
      <c r="A119" s="240"/>
      <c r="B119" s="240"/>
      <c r="C119" s="241"/>
      <c r="D119" s="240"/>
      <c r="E119" s="240"/>
    </row>
    <row r="120" spans="1:5" s="203" customFormat="1" ht="15.75" x14ac:dyDescent="0.25">
      <c r="A120" s="240"/>
      <c r="B120" s="240"/>
      <c r="C120" s="241"/>
      <c r="D120" s="240"/>
      <c r="E120" s="240"/>
    </row>
    <row r="121" spans="1:5" s="203" customFormat="1" ht="15.75" x14ac:dyDescent="0.25">
      <c r="A121" s="240"/>
      <c r="B121" s="240"/>
      <c r="C121" s="241"/>
      <c r="D121" s="240"/>
      <c r="E121" s="240"/>
    </row>
    <row r="122" spans="1:5" s="203" customFormat="1" ht="15.75" x14ac:dyDescent="0.25">
      <c r="A122" s="240"/>
      <c r="B122" s="240"/>
      <c r="C122" s="241"/>
      <c r="D122" s="240"/>
      <c r="E122" s="240"/>
    </row>
    <row r="123" spans="1:5" s="203" customFormat="1" ht="15.75" x14ac:dyDescent="0.25">
      <c r="A123" s="240"/>
      <c r="B123" s="240"/>
      <c r="C123" s="241"/>
      <c r="D123" s="240"/>
      <c r="E123" s="240"/>
    </row>
    <row r="124" spans="1:5" s="203" customFormat="1" ht="15.75" x14ac:dyDescent="0.25">
      <c r="A124" s="240"/>
      <c r="B124" s="240"/>
      <c r="C124" s="241"/>
      <c r="D124" s="240"/>
      <c r="E124" s="240"/>
    </row>
    <row r="125" spans="1:5" s="203" customFormat="1" ht="15.75" x14ac:dyDescent="0.25">
      <c r="A125" s="240"/>
      <c r="B125" s="240"/>
      <c r="C125" s="241"/>
      <c r="D125" s="240"/>
      <c r="E125" s="240"/>
    </row>
    <row r="126" spans="1:5" s="203" customFormat="1" ht="15.75" x14ac:dyDescent="0.25">
      <c r="A126" s="240"/>
      <c r="B126" s="240"/>
      <c r="C126" s="241"/>
      <c r="D126" s="240"/>
      <c r="E126" s="240"/>
    </row>
    <row r="127" spans="1:5" s="203" customFormat="1" ht="15.75" x14ac:dyDescent="0.25">
      <c r="A127" s="240"/>
      <c r="B127" s="240"/>
      <c r="C127" s="241"/>
      <c r="D127" s="240"/>
      <c r="E127" s="240"/>
    </row>
    <row r="128" spans="1:5" s="203" customFormat="1" ht="15.75" x14ac:dyDescent="0.25">
      <c r="A128" s="240"/>
      <c r="B128" s="240"/>
      <c r="C128" s="241"/>
      <c r="D128" s="240"/>
      <c r="E128" s="240"/>
    </row>
    <row r="129" spans="1:5" s="203" customFormat="1" ht="15.75" x14ac:dyDescent="0.25">
      <c r="A129" s="240"/>
      <c r="B129" s="240"/>
      <c r="C129" s="241"/>
      <c r="D129" s="240"/>
      <c r="E129" s="240"/>
    </row>
    <row r="130" spans="1:5" s="203" customFormat="1" ht="15.75" x14ac:dyDescent="0.25">
      <c r="A130" s="240"/>
      <c r="B130" s="240"/>
      <c r="C130" s="241"/>
      <c r="D130" s="240"/>
      <c r="E130" s="240"/>
    </row>
    <row r="131" spans="1:5" s="203" customFormat="1" ht="15.75" x14ac:dyDescent="0.25">
      <c r="A131" s="240"/>
      <c r="B131" s="240"/>
      <c r="C131" s="241"/>
      <c r="D131" s="240"/>
      <c r="E131" s="240"/>
    </row>
    <row r="132" spans="1:5" s="203" customFormat="1" ht="15.75" x14ac:dyDescent="0.25">
      <c r="A132" s="240"/>
      <c r="B132" s="240"/>
      <c r="C132" s="241"/>
      <c r="D132" s="240"/>
      <c r="E132" s="240"/>
    </row>
    <row r="133" spans="1:5" s="203" customFormat="1" ht="15.75" x14ac:dyDescent="0.25">
      <c r="A133" s="240"/>
      <c r="B133" s="240"/>
      <c r="C133" s="241"/>
      <c r="D133" s="240"/>
      <c r="E133" s="240"/>
    </row>
    <row r="134" spans="1:5" s="203" customFormat="1" ht="15.75" x14ac:dyDescent="0.25">
      <c r="A134" s="240"/>
      <c r="B134" s="240"/>
      <c r="C134" s="241"/>
      <c r="D134" s="240"/>
      <c r="E134" s="240"/>
    </row>
    <row r="135" spans="1:5" s="203" customFormat="1" ht="15.75" x14ac:dyDescent="0.25">
      <c r="A135" s="240"/>
      <c r="B135" s="240"/>
      <c r="C135" s="241"/>
      <c r="D135" s="240"/>
      <c r="E135" s="240"/>
    </row>
    <row r="136" spans="1:5" s="203" customFormat="1" ht="15.75" x14ac:dyDescent="0.25">
      <c r="A136" s="240"/>
      <c r="B136" s="240"/>
      <c r="C136" s="241"/>
      <c r="D136" s="240"/>
      <c r="E136" s="240"/>
    </row>
    <row r="137" spans="1:5" s="203" customFormat="1" ht="15.75" x14ac:dyDescent="0.25">
      <c r="A137" s="240"/>
      <c r="B137" s="240"/>
      <c r="C137" s="241"/>
      <c r="D137" s="240"/>
      <c r="E137" s="240"/>
    </row>
    <row r="138" spans="1:5" s="203" customFormat="1" ht="15.75" x14ac:dyDescent="0.25">
      <c r="A138" s="240"/>
      <c r="B138" s="240"/>
      <c r="C138" s="241"/>
      <c r="D138" s="240"/>
      <c r="E138" s="240"/>
    </row>
    <row r="139" spans="1:5" s="203" customFormat="1" ht="15.75" x14ac:dyDescent="0.25">
      <c r="A139" s="240"/>
      <c r="B139" s="240"/>
      <c r="C139" s="241"/>
      <c r="D139" s="240"/>
      <c r="E139" s="240"/>
    </row>
    <row r="140" spans="1:5" s="203" customFormat="1" ht="15.75" x14ac:dyDescent="0.25">
      <c r="A140" s="240"/>
      <c r="B140" s="240"/>
      <c r="C140" s="241"/>
      <c r="D140" s="240"/>
      <c r="E140" s="240"/>
    </row>
    <row r="141" spans="1:5" s="203" customFormat="1" ht="15.75" x14ac:dyDescent="0.25">
      <c r="A141" s="240"/>
      <c r="B141" s="240"/>
      <c r="C141" s="241"/>
      <c r="D141" s="240"/>
      <c r="E141" s="240"/>
    </row>
    <row r="142" spans="1:5" s="203" customFormat="1" ht="15.75" x14ac:dyDescent="0.25">
      <c r="A142" s="240"/>
      <c r="B142" s="240"/>
      <c r="C142" s="241"/>
      <c r="D142" s="240"/>
      <c r="E142" s="240"/>
    </row>
    <row r="143" spans="1:5" s="203" customFormat="1" ht="15.75" x14ac:dyDescent="0.25">
      <c r="A143" s="240"/>
      <c r="B143" s="240"/>
      <c r="C143" s="241"/>
      <c r="D143" s="240"/>
      <c r="E143" s="240"/>
    </row>
    <row r="144" spans="1:5" s="203" customFormat="1" ht="15.75" x14ac:dyDescent="0.25">
      <c r="A144" s="240"/>
      <c r="B144" s="240"/>
      <c r="C144" s="241"/>
      <c r="D144" s="240"/>
      <c r="E144" s="240"/>
    </row>
    <row r="145" spans="1:5" s="203" customFormat="1" ht="15.75" x14ac:dyDescent="0.25">
      <c r="A145" s="240"/>
      <c r="B145" s="240"/>
      <c r="C145" s="241"/>
      <c r="D145" s="240"/>
      <c r="E145" s="240"/>
    </row>
    <row r="146" spans="1:5" s="203" customFormat="1" ht="15.75" x14ac:dyDescent="0.25">
      <c r="A146" s="240"/>
      <c r="B146" s="240"/>
      <c r="C146" s="241"/>
      <c r="D146" s="240"/>
      <c r="E146" s="240"/>
    </row>
    <row r="147" spans="1:5" s="203" customFormat="1" ht="15.75" x14ac:dyDescent="0.25">
      <c r="A147" s="240"/>
      <c r="B147" s="240"/>
      <c r="C147" s="241"/>
      <c r="D147" s="240"/>
      <c r="E147" s="240"/>
    </row>
    <row r="148" spans="1:5" s="203" customFormat="1" ht="15.75" x14ac:dyDescent="0.25">
      <c r="A148" s="240"/>
      <c r="B148" s="240"/>
      <c r="C148" s="241"/>
      <c r="D148" s="240"/>
      <c r="E148" s="240"/>
    </row>
    <row r="149" spans="1:5" s="203" customFormat="1" ht="15.75" x14ac:dyDescent="0.25">
      <c r="A149" s="240"/>
      <c r="B149" s="240"/>
      <c r="C149" s="241"/>
      <c r="D149" s="240"/>
      <c r="E149" s="240"/>
    </row>
    <row r="150" spans="1:5" s="203" customFormat="1" ht="15.75" x14ac:dyDescent="0.25">
      <c r="A150" s="240"/>
      <c r="B150" s="240"/>
      <c r="C150" s="241"/>
      <c r="D150" s="240"/>
      <c r="E150" s="240"/>
    </row>
    <row r="151" spans="1:5" s="203" customFormat="1" ht="15.75" x14ac:dyDescent="0.25">
      <c r="A151" s="240"/>
      <c r="B151" s="240"/>
      <c r="C151" s="241"/>
      <c r="D151" s="240"/>
      <c r="E151" s="240"/>
    </row>
    <row r="152" spans="1:5" s="203" customFormat="1" ht="15.75" x14ac:dyDescent="0.25">
      <c r="A152" s="240"/>
      <c r="B152" s="240"/>
      <c r="C152" s="241"/>
      <c r="D152" s="240"/>
      <c r="E152" s="240"/>
    </row>
    <row r="153" spans="1:5" s="203" customFormat="1" ht="15.75" x14ac:dyDescent="0.25">
      <c r="A153" s="240"/>
      <c r="B153" s="240"/>
      <c r="C153" s="241"/>
      <c r="D153" s="240"/>
      <c r="E153" s="240"/>
    </row>
    <row r="154" spans="1:5" s="203" customFormat="1" ht="15.75" x14ac:dyDescent="0.25">
      <c r="A154" s="240"/>
      <c r="B154" s="240"/>
      <c r="C154" s="241"/>
      <c r="D154" s="240"/>
      <c r="E154" s="240"/>
    </row>
    <row r="155" spans="1:5" s="203" customFormat="1" ht="15.75" x14ac:dyDescent="0.25">
      <c r="A155" s="240"/>
      <c r="B155" s="240"/>
      <c r="C155" s="241"/>
      <c r="D155" s="240"/>
      <c r="E155" s="240"/>
    </row>
    <row r="156" spans="1:5" s="203" customFormat="1" ht="15.75" x14ac:dyDescent="0.25">
      <c r="A156" s="240"/>
      <c r="B156" s="240"/>
      <c r="C156" s="241"/>
      <c r="D156" s="240"/>
      <c r="E156" s="240"/>
    </row>
    <row r="157" spans="1:5" s="203" customFormat="1" ht="15.75" x14ac:dyDescent="0.25">
      <c r="A157" s="240"/>
      <c r="B157" s="240"/>
      <c r="C157" s="241"/>
      <c r="D157" s="240"/>
      <c r="E157" s="240"/>
    </row>
    <row r="158" spans="1:5" s="203" customFormat="1" ht="15.75" x14ac:dyDescent="0.25">
      <c r="A158" s="240"/>
      <c r="B158" s="240"/>
      <c r="C158" s="241"/>
      <c r="D158" s="240"/>
      <c r="E158" s="240"/>
    </row>
    <row r="159" spans="1:5" s="203" customFormat="1" ht="15.75" x14ac:dyDescent="0.25">
      <c r="A159" s="240"/>
      <c r="B159" s="240"/>
      <c r="C159" s="241"/>
      <c r="D159" s="240"/>
      <c r="E159" s="240"/>
    </row>
  </sheetData>
  <customSheetViews>
    <customSheetView guid="{84A21031-D76F-4E8A-9476-AC1230512892}" scale="70" showGridLines="0" fitToPage="1">
      <selection activeCell="I12" sqref="I12"/>
      <pageMargins left="0.55118110236220474" right="0.47244094488188981" top="0.34" bottom="0.36" header="0.15748031496062992" footer="0.11811023622047245"/>
      <printOptions horizontalCentered="1"/>
      <pageSetup paperSize="8" scale="72" orientation="portrait" r:id="rId1"/>
      <headerFooter alignWithMargins="0">
        <oddFooter>&amp;LVersion au &amp;D</oddFooter>
      </headerFooter>
    </customSheetView>
  </customSheetViews>
  <mergeCells count="8">
    <mergeCell ref="A3:E3"/>
    <mergeCell ref="A2:E2"/>
    <mergeCell ref="A5:A21"/>
    <mergeCell ref="A23:A24"/>
    <mergeCell ref="B23:B24"/>
    <mergeCell ref="B6:B12"/>
    <mergeCell ref="B15:B16"/>
    <mergeCell ref="B13:B14"/>
  </mergeCells>
  <printOptions horizontalCentered="1"/>
  <pageMargins left="0.55118110236220474" right="0.47244094488188981" top="0.35433070866141736" bottom="0.35433070866141736" header="0.15748031496062992" footer="0.11811023622047245"/>
  <pageSetup paperSize="8" orientation="portrait" r:id="rId2"/>
  <headerFooter alignWithMargins="0">
    <oddFooter>&amp;LVersion au &amp;D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61"/>
  <sheetViews>
    <sheetView showGridLines="0" topLeftCell="A28" zoomScale="70" zoomScaleNormal="70" workbookViewId="0">
      <selection activeCell="H7" sqref="H7"/>
    </sheetView>
  </sheetViews>
  <sheetFormatPr baseColWidth="10" defaultColWidth="9.140625" defaultRowHeight="14.25" x14ac:dyDescent="0.2"/>
  <cols>
    <col min="1" max="1" width="10" style="269" customWidth="1"/>
    <col min="2" max="2" width="22.42578125" style="269" customWidth="1"/>
    <col min="3" max="3" width="55.42578125" style="270" bestFit="1" customWidth="1"/>
    <col min="4" max="4" width="16.140625" style="269" customWidth="1"/>
    <col min="5" max="5" width="20.7109375" style="269" bestFit="1" customWidth="1"/>
    <col min="6" max="218" width="9.140625" style="269"/>
    <col min="219" max="219" width="59.7109375" style="269" customWidth="1"/>
    <col min="220" max="220" width="10.7109375" style="269" customWidth="1"/>
    <col min="221" max="474" width="9.140625" style="269"/>
    <col min="475" max="475" width="59.7109375" style="269" customWidth="1"/>
    <col min="476" max="476" width="10.7109375" style="269" customWidth="1"/>
    <col min="477" max="730" width="9.140625" style="269"/>
    <col min="731" max="731" width="59.7109375" style="269" customWidth="1"/>
    <col min="732" max="732" width="10.7109375" style="269" customWidth="1"/>
    <col min="733" max="986" width="9.140625" style="269"/>
    <col min="987" max="987" width="59.7109375" style="269" customWidth="1"/>
    <col min="988" max="988" width="10.7109375" style="269" customWidth="1"/>
    <col min="989" max="1242" width="9.140625" style="269"/>
    <col min="1243" max="1243" width="59.7109375" style="269" customWidth="1"/>
    <col min="1244" max="1244" width="10.7109375" style="269" customWidth="1"/>
    <col min="1245" max="1498" width="9.140625" style="269"/>
    <col min="1499" max="1499" width="59.7109375" style="269" customWidth="1"/>
    <col min="1500" max="1500" width="10.7109375" style="269" customWidth="1"/>
    <col min="1501" max="1754" width="9.140625" style="269"/>
    <col min="1755" max="1755" width="59.7109375" style="269" customWidth="1"/>
    <col min="1756" max="1756" width="10.7109375" style="269" customWidth="1"/>
    <col min="1757" max="2010" width="9.140625" style="269"/>
    <col min="2011" max="2011" width="59.7109375" style="269" customWidth="1"/>
    <col min="2012" max="2012" width="10.7109375" style="269" customWidth="1"/>
    <col min="2013" max="2266" width="9.140625" style="269"/>
    <col min="2267" max="2267" width="59.7109375" style="269" customWidth="1"/>
    <col min="2268" max="2268" width="10.7109375" style="269" customWidth="1"/>
    <col min="2269" max="2522" width="9.140625" style="269"/>
    <col min="2523" max="2523" width="59.7109375" style="269" customWidth="1"/>
    <col min="2524" max="2524" width="10.7109375" style="269" customWidth="1"/>
    <col min="2525" max="2778" width="9.140625" style="269"/>
    <col min="2779" max="2779" width="59.7109375" style="269" customWidth="1"/>
    <col min="2780" max="2780" width="10.7109375" style="269" customWidth="1"/>
    <col min="2781" max="3034" width="9.140625" style="269"/>
    <col min="3035" max="3035" width="59.7109375" style="269" customWidth="1"/>
    <col min="3036" max="3036" width="10.7109375" style="269" customWidth="1"/>
    <col min="3037" max="3290" width="9.140625" style="269"/>
    <col min="3291" max="3291" width="59.7109375" style="269" customWidth="1"/>
    <col min="3292" max="3292" width="10.7109375" style="269" customWidth="1"/>
    <col min="3293" max="3546" width="9.140625" style="269"/>
    <col min="3547" max="3547" width="59.7109375" style="269" customWidth="1"/>
    <col min="3548" max="3548" width="10.7109375" style="269" customWidth="1"/>
    <col min="3549" max="3802" width="9.140625" style="269"/>
    <col min="3803" max="3803" width="59.7109375" style="269" customWidth="1"/>
    <col min="3804" max="3804" width="10.7109375" style="269" customWidth="1"/>
    <col min="3805" max="4058" width="9.140625" style="269"/>
    <col min="4059" max="4059" width="59.7109375" style="269" customWidth="1"/>
    <col min="4060" max="4060" width="10.7109375" style="269" customWidth="1"/>
    <col min="4061" max="4314" width="9.140625" style="269"/>
    <col min="4315" max="4315" width="59.7109375" style="269" customWidth="1"/>
    <col min="4316" max="4316" width="10.7109375" style="269" customWidth="1"/>
    <col min="4317" max="4570" width="9.140625" style="269"/>
    <col min="4571" max="4571" width="59.7109375" style="269" customWidth="1"/>
    <col min="4572" max="4572" width="10.7109375" style="269" customWidth="1"/>
    <col min="4573" max="4826" width="9.140625" style="269"/>
    <col min="4827" max="4827" width="59.7109375" style="269" customWidth="1"/>
    <col min="4828" max="4828" width="10.7109375" style="269" customWidth="1"/>
    <col min="4829" max="5082" width="9.140625" style="269"/>
    <col min="5083" max="5083" width="59.7109375" style="269" customWidth="1"/>
    <col min="5084" max="5084" width="10.7109375" style="269" customWidth="1"/>
    <col min="5085" max="5338" width="9.140625" style="269"/>
    <col min="5339" max="5339" width="59.7109375" style="269" customWidth="1"/>
    <col min="5340" max="5340" width="10.7109375" style="269" customWidth="1"/>
    <col min="5341" max="5594" width="9.140625" style="269"/>
    <col min="5595" max="5595" width="59.7109375" style="269" customWidth="1"/>
    <col min="5596" max="5596" width="10.7109375" style="269" customWidth="1"/>
    <col min="5597" max="5850" width="9.140625" style="269"/>
    <col min="5851" max="5851" width="59.7109375" style="269" customWidth="1"/>
    <col min="5852" max="5852" width="10.7109375" style="269" customWidth="1"/>
    <col min="5853" max="6106" width="9.140625" style="269"/>
    <col min="6107" max="6107" width="59.7109375" style="269" customWidth="1"/>
    <col min="6108" max="6108" width="10.7109375" style="269" customWidth="1"/>
    <col min="6109" max="6362" width="9.140625" style="269"/>
    <col min="6363" max="6363" width="59.7109375" style="269" customWidth="1"/>
    <col min="6364" max="6364" width="10.7109375" style="269" customWidth="1"/>
    <col min="6365" max="6618" width="9.140625" style="269"/>
    <col min="6619" max="6619" width="59.7109375" style="269" customWidth="1"/>
    <col min="6620" max="6620" width="10.7109375" style="269" customWidth="1"/>
    <col min="6621" max="6874" width="9.140625" style="269"/>
    <col min="6875" max="6875" width="59.7109375" style="269" customWidth="1"/>
    <col min="6876" max="6876" width="10.7109375" style="269" customWidth="1"/>
    <col min="6877" max="7130" width="9.140625" style="269"/>
    <col min="7131" max="7131" width="59.7109375" style="269" customWidth="1"/>
    <col min="7132" max="7132" width="10.7109375" style="269" customWidth="1"/>
    <col min="7133" max="7386" width="9.140625" style="269"/>
    <col min="7387" max="7387" width="59.7109375" style="269" customWidth="1"/>
    <col min="7388" max="7388" width="10.7109375" style="269" customWidth="1"/>
    <col min="7389" max="7642" width="9.140625" style="269"/>
    <col min="7643" max="7643" width="59.7109375" style="269" customWidth="1"/>
    <col min="7644" max="7644" width="10.7109375" style="269" customWidth="1"/>
    <col min="7645" max="7898" width="9.140625" style="269"/>
    <col min="7899" max="7899" width="59.7109375" style="269" customWidth="1"/>
    <col min="7900" max="7900" width="10.7109375" style="269" customWidth="1"/>
    <col min="7901" max="8154" width="9.140625" style="269"/>
    <col min="8155" max="8155" width="59.7109375" style="269" customWidth="1"/>
    <col min="8156" max="8156" width="10.7109375" style="269" customWidth="1"/>
    <col min="8157" max="8410" width="9.140625" style="269"/>
    <col min="8411" max="8411" width="59.7109375" style="269" customWidth="1"/>
    <col min="8412" max="8412" width="10.7109375" style="269" customWidth="1"/>
    <col min="8413" max="8666" width="9.140625" style="269"/>
    <col min="8667" max="8667" width="59.7109375" style="269" customWidth="1"/>
    <col min="8668" max="8668" width="10.7109375" style="269" customWidth="1"/>
    <col min="8669" max="8922" width="9.140625" style="269"/>
    <col min="8923" max="8923" width="59.7109375" style="269" customWidth="1"/>
    <col min="8924" max="8924" width="10.7109375" style="269" customWidth="1"/>
    <col min="8925" max="9178" width="9.140625" style="269"/>
    <col min="9179" max="9179" width="59.7109375" style="269" customWidth="1"/>
    <col min="9180" max="9180" width="10.7109375" style="269" customWidth="1"/>
    <col min="9181" max="9434" width="9.140625" style="269"/>
    <col min="9435" max="9435" width="59.7109375" style="269" customWidth="1"/>
    <col min="9436" max="9436" width="10.7109375" style="269" customWidth="1"/>
    <col min="9437" max="9690" width="9.140625" style="269"/>
    <col min="9691" max="9691" width="59.7109375" style="269" customWidth="1"/>
    <col min="9692" max="9692" width="10.7109375" style="269" customWidth="1"/>
    <col min="9693" max="9946" width="9.140625" style="269"/>
    <col min="9947" max="9947" width="59.7109375" style="269" customWidth="1"/>
    <col min="9948" max="9948" width="10.7109375" style="269" customWidth="1"/>
    <col min="9949" max="10202" width="9.140625" style="269"/>
    <col min="10203" max="10203" width="59.7109375" style="269" customWidth="1"/>
    <col min="10204" max="10204" width="10.7109375" style="269" customWidth="1"/>
    <col min="10205" max="10458" width="9.140625" style="269"/>
    <col min="10459" max="10459" width="59.7109375" style="269" customWidth="1"/>
    <col min="10460" max="10460" width="10.7109375" style="269" customWidth="1"/>
    <col min="10461" max="10714" width="9.140625" style="269"/>
    <col min="10715" max="10715" width="59.7109375" style="269" customWidth="1"/>
    <col min="10716" max="10716" width="10.7109375" style="269" customWidth="1"/>
    <col min="10717" max="10970" width="9.140625" style="269"/>
    <col min="10971" max="10971" width="59.7109375" style="269" customWidth="1"/>
    <col min="10972" max="10972" width="10.7109375" style="269" customWidth="1"/>
    <col min="10973" max="11226" width="9.140625" style="269"/>
    <col min="11227" max="11227" width="59.7109375" style="269" customWidth="1"/>
    <col min="11228" max="11228" width="10.7109375" style="269" customWidth="1"/>
    <col min="11229" max="11482" width="9.140625" style="269"/>
    <col min="11483" max="11483" width="59.7109375" style="269" customWidth="1"/>
    <col min="11484" max="11484" width="10.7109375" style="269" customWidth="1"/>
    <col min="11485" max="11738" width="9.140625" style="269"/>
    <col min="11739" max="11739" width="59.7109375" style="269" customWidth="1"/>
    <col min="11740" max="11740" width="10.7109375" style="269" customWidth="1"/>
    <col min="11741" max="11994" width="9.140625" style="269"/>
    <col min="11995" max="11995" width="59.7109375" style="269" customWidth="1"/>
    <col min="11996" max="11996" width="10.7109375" style="269" customWidth="1"/>
    <col min="11997" max="12250" width="9.140625" style="269"/>
    <col min="12251" max="12251" width="59.7109375" style="269" customWidth="1"/>
    <col min="12252" max="12252" width="10.7109375" style="269" customWidth="1"/>
    <col min="12253" max="12506" width="9.140625" style="269"/>
    <col min="12507" max="12507" width="59.7109375" style="269" customWidth="1"/>
    <col min="12508" max="12508" width="10.7109375" style="269" customWidth="1"/>
    <col min="12509" max="12762" width="9.140625" style="269"/>
    <col min="12763" max="12763" width="59.7109375" style="269" customWidth="1"/>
    <col min="12764" max="12764" width="10.7109375" style="269" customWidth="1"/>
    <col min="12765" max="13018" width="9.140625" style="269"/>
    <col min="13019" max="13019" width="59.7109375" style="269" customWidth="1"/>
    <col min="13020" max="13020" width="10.7109375" style="269" customWidth="1"/>
    <col min="13021" max="13274" width="9.140625" style="269"/>
    <col min="13275" max="13275" width="59.7109375" style="269" customWidth="1"/>
    <col min="13276" max="13276" width="10.7109375" style="269" customWidth="1"/>
    <col min="13277" max="13530" width="9.140625" style="269"/>
    <col min="13531" max="13531" width="59.7109375" style="269" customWidth="1"/>
    <col min="13532" max="13532" width="10.7109375" style="269" customWidth="1"/>
    <col min="13533" max="13786" width="9.140625" style="269"/>
    <col min="13787" max="13787" width="59.7109375" style="269" customWidth="1"/>
    <col min="13788" max="13788" width="10.7109375" style="269" customWidth="1"/>
    <col min="13789" max="14042" width="9.140625" style="269"/>
    <col min="14043" max="14043" width="59.7109375" style="269" customWidth="1"/>
    <col min="14044" max="14044" width="10.7109375" style="269" customWidth="1"/>
    <col min="14045" max="14298" width="9.140625" style="269"/>
    <col min="14299" max="14299" width="59.7109375" style="269" customWidth="1"/>
    <col min="14300" max="14300" width="10.7109375" style="269" customWidth="1"/>
    <col min="14301" max="14554" width="9.140625" style="269"/>
    <col min="14555" max="14555" width="59.7109375" style="269" customWidth="1"/>
    <col min="14556" max="14556" width="10.7109375" style="269" customWidth="1"/>
    <col min="14557" max="14810" width="9.140625" style="269"/>
    <col min="14811" max="14811" width="59.7109375" style="269" customWidth="1"/>
    <col min="14812" max="14812" width="10.7109375" style="269" customWidth="1"/>
    <col min="14813" max="15066" width="9.140625" style="269"/>
    <col min="15067" max="15067" width="59.7109375" style="269" customWidth="1"/>
    <col min="15068" max="15068" width="10.7109375" style="269" customWidth="1"/>
    <col min="15069" max="15322" width="9.140625" style="269"/>
    <col min="15323" max="15323" width="59.7109375" style="269" customWidth="1"/>
    <col min="15324" max="15324" width="10.7109375" style="269" customWidth="1"/>
    <col min="15325" max="15578" width="9.140625" style="269"/>
    <col min="15579" max="15579" width="59.7109375" style="269" customWidth="1"/>
    <col min="15580" max="15580" width="10.7109375" style="269" customWidth="1"/>
    <col min="15581" max="15834" width="9.140625" style="269"/>
    <col min="15835" max="15835" width="59.7109375" style="269" customWidth="1"/>
    <col min="15836" max="15836" width="10.7109375" style="269" customWidth="1"/>
    <col min="15837" max="16090" width="9.140625" style="269"/>
    <col min="16091" max="16091" width="59.7109375" style="269" customWidth="1"/>
    <col min="16092" max="16092" width="10.7109375" style="269" customWidth="1"/>
    <col min="16093" max="16384" width="9.140625" style="269"/>
  </cols>
  <sheetData>
    <row r="1" spans="1:5" s="246" customFormat="1" ht="55.5" customHeight="1" x14ac:dyDescent="0.2">
      <c r="A1" s="244"/>
      <c r="B1" s="244"/>
      <c r="C1" s="245"/>
      <c r="D1" s="244"/>
      <c r="E1" s="244"/>
    </row>
    <row r="2" spans="1:5" s="247" customFormat="1" ht="49.5" customHeight="1" thickBot="1" x14ac:dyDescent="0.3">
      <c r="A2" s="547" t="s">
        <v>375</v>
      </c>
      <c r="B2" s="547"/>
      <c r="C2" s="547"/>
      <c r="D2" s="547"/>
      <c r="E2" s="547"/>
    </row>
    <row r="3" spans="1:5" s="247" customFormat="1" ht="30" customHeight="1" thickBot="1" x14ac:dyDescent="0.25">
      <c r="A3" s="526" t="s">
        <v>323</v>
      </c>
      <c r="B3" s="527"/>
      <c r="C3" s="527"/>
      <c r="D3" s="527"/>
      <c r="E3" s="528"/>
    </row>
    <row r="4" spans="1:5" s="249" customFormat="1" ht="45" customHeight="1" x14ac:dyDescent="0.25">
      <c r="A4" s="248"/>
      <c r="B4" s="154" t="s">
        <v>44</v>
      </c>
      <c r="C4" s="154" t="s">
        <v>256</v>
      </c>
      <c r="D4" s="154" t="s">
        <v>0</v>
      </c>
      <c r="E4" s="155" t="s">
        <v>433</v>
      </c>
    </row>
    <row r="5" spans="1:5" s="253" customFormat="1" ht="30" customHeight="1" x14ac:dyDescent="0.2">
      <c r="A5" s="548" t="s">
        <v>148</v>
      </c>
      <c r="B5" s="549" t="s">
        <v>257</v>
      </c>
      <c r="C5" s="250" t="s">
        <v>185</v>
      </c>
      <c r="D5" s="251">
        <v>18</v>
      </c>
      <c r="E5" s="252">
        <v>0</v>
      </c>
    </row>
    <row r="6" spans="1:5" s="253" customFormat="1" ht="30" customHeight="1" x14ac:dyDescent="0.2">
      <c r="A6" s="548"/>
      <c r="B6" s="549"/>
      <c r="C6" s="254" t="s">
        <v>151</v>
      </c>
      <c r="D6" s="255">
        <v>18</v>
      </c>
      <c r="E6" s="256">
        <v>3</v>
      </c>
    </row>
    <row r="7" spans="1:5" s="253" customFormat="1" ht="30" customHeight="1" x14ac:dyDescent="0.2">
      <c r="A7" s="548"/>
      <c r="B7" s="103" t="s">
        <v>258</v>
      </c>
      <c r="C7" s="250" t="s">
        <v>42</v>
      </c>
      <c r="D7" s="251">
        <v>18</v>
      </c>
      <c r="E7" s="252">
        <v>3</v>
      </c>
    </row>
    <row r="8" spans="1:5" s="253" customFormat="1" ht="30" customHeight="1" x14ac:dyDescent="0.2">
      <c r="A8" s="548"/>
      <c r="B8" s="531" t="s">
        <v>235</v>
      </c>
      <c r="C8" s="257" t="s">
        <v>73</v>
      </c>
      <c r="D8" s="251">
        <v>36</v>
      </c>
      <c r="E8" s="252">
        <v>5</v>
      </c>
    </row>
    <row r="9" spans="1:5" s="253" customFormat="1" ht="30" customHeight="1" x14ac:dyDescent="0.2">
      <c r="A9" s="548"/>
      <c r="B9" s="531"/>
      <c r="C9" s="250" t="s">
        <v>205</v>
      </c>
      <c r="D9" s="258">
        <v>18</v>
      </c>
      <c r="E9" s="259">
        <v>3</v>
      </c>
    </row>
    <row r="10" spans="1:5" s="253" customFormat="1" ht="30" customHeight="1" x14ac:dyDescent="0.2">
      <c r="A10" s="548"/>
      <c r="B10" s="499" t="s">
        <v>259</v>
      </c>
      <c r="C10" s="260" t="s">
        <v>137</v>
      </c>
      <c r="D10" s="251">
        <v>18</v>
      </c>
      <c r="E10" s="252">
        <v>3</v>
      </c>
    </row>
    <row r="11" spans="1:5" s="253" customFormat="1" ht="30" customHeight="1" x14ac:dyDescent="0.2">
      <c r="A11" s="548"/>
      <c r="B11" s="499"/>
      <c r="C11" s="250" t="s">
        <v>80</v>
      </c>
      <c r="D11" s="258">
        <v>6</v>
      </c>
      <c r="E11" s="252">
        <v>2</v>
      </c>
    </row>
    <row r="12" spans="1:5" s="253" customFormat="1" ht="30" customHeight="1" x14ac:dyDescent="0.2">
      <c r="A12" s="548"/>
      <c r="B12" s="499"/>
      <c r="C12" s="250" t="s">
        <v>207</v>
      </c>
      <c r="D12" s="251">
        <v>18</v>
      </c>
      <c r="E12" s="252">
        <v>3</v>
      </c>
    </row>
    <row r="13" spans="1:5" s="253" customFormat="1" ht="30" customHeight="1" x14ac:dyDescent="0.2">
      <c r="A13" s="548"/>
      <c r="B13" s="499"/>
      <c r="C13" s="261" t="s">
        <v>129</v>
      </c>
      <c r="D13" s="255">
        <v>18</v>
      </c>
      <c r="E13" s="256">
        <v>3</v>
      </c>
    </row>
    <row r="14" spans="1:5" s="253" customFormat="1" ht="30" customHeight="1" x14ac:dyDescent="0.2">
      <c r="A14" s="548"/>
      <c r="B14" s="499"/>
      <c r="C14" s="250" t="s">
        <v>77</v>
      </c>
      <c r="D14" s="251">
        <v>18</v>
      </c>
      <c r="E14" s="252">
        <v>3</v>
      </c>
    </row>
    <row r="15" spans="1:5" s="253" customFormat="1" ht="30" customHeight="1" x14ac:dyDescent="0.2">
      <c r="A15" s="548"/>
      <c r="B15" s="499"/>
      <c r="C15" s="257" t="s">
        <v>180</v>
      </c>
      <c r="D15" s="251">
        <v>18</v>
      </c>
      <c r="E15" s="252">
        <v>3</v>
      </c>
    </row>
    <row r="16" spans="1:5" s="253" customFormat="1" ht="30" customHeight="1" x14ac:dyDescent="0.2">
      <c r="A16" s="548"/>
      <c r="B16" s="499"/>
      <c r="C16" s="257" t="s">
        <v>74</v>
      </c>
      <c r="D16" s="251">
        <v>18</v>
      </c>
      <c r="E16" s="252">
        <v>3</v>
      </c>
    </row>
    <row r="17" spans="1:5" s="253" customFormat="1" ht="30" customHeight="1" x14ac:dyDescent="0.2">
      <c r="A17" s="548"/>
      <c r="B17" s="500" t="s">
        <v>290</v>
      </c>
      <c r="C17" s="173" t="s">
        <v>380</v>
      </c>
      <c r="D17" s="251">
        <v>18</v>
      </c>
      <c r="E17" s="252">
        <v>3</v>
      </c>
    </row>
    <row r="18" spans="1:5" s="253" customFormat="1" ht="30" customHeight="1" x14ac:dyDescent="0.2">
      <c r="A18" s="548"/>
      <c r="B18" s="500"/>
      <c r="C18" s="257" t="s">
        <v>219</v>
      </c>
      <c r="D18" s="251">
        <v>18</v>
      </c>
      <c r="E18" s="252">
        <v>3</v>
      </c>
    </row>
    <row r="19" spans="1:5" s="253" customFormat="1" ht="30" customHeight="1" x14ac:dyDescent="0.2">
      <c r="A19" s="142"/>
      <c r="B19" s="143"/>
      <c r="C19" s="145" t="s">
        <v>309</v>
      </c>
      <c r="D19" s="178">
        <f>SUM(D5:D18)</f>
        <v>258</v>
      </c>
      <c r="E19" s="179">
        <f>SUM(E5:E18)</f>
        <v>40</v>
      </c>
    </row>
    <row r="20" spans="1:5" s="253" customFormat="1" ht="30" customHeight="1" x14ac:dyDescent="0.2">
      <c r="A20" s="548" t="s">
        <v>125</v>
      </c>
      <c r="B20" s="498" t="s">
        <v>258</v>
      </c>
      <c r="C20" s="254" t="s">
        <v>75</v>
      </c>
      <c r="D20" s="255">
        <v>18</v>
      </c>
      <c r="E20" s="256">
        <v>3</v>
      </c>
    </row>
    <row r="21" spans="1:5" s="253" customFormat="1" ht="30" customHeight="1" x14ac:dyDescent="0.2">
      <c r="A21" s="548"/>
      <c r="B21" s="498"/>
      <c r="C21" s="254" t="s">
        <v>79</v>
      </c>
      <c r="D21" s="255">
        <v>18</v>
      </c>
      <c r="E21" s="256">
        <v>3</v>
      </c>
    </row>
    <row r="22" spans="1:5" s="253" customFormat="1" ht="30" customHeight="1" x14ac:dyDescent="0.2">
      <c r="A22" s="548"/>
      <c r="B22" s="136" t="s">
        <v>257</v>
      </c>
      <c r="C22" s="250" t="s">
        <v>185</v>
      </c>
      <c r="D22" s="251">
        <v>18</v>
      </c>
      <c r="E22" s="252">
        <v>5</v>
      </c>
    </row>
    <row r="23" spans="1:5" s="253" customFormat="1" ht="30" customHeight="1" x14ac:dyDescent="0.2">
      <c r="A23" s="548"/>
      <c r="B23" s="531" t="s">
        <v>235</v>
      </c>
      <c r="C23" s="257" t="s">
        <v>93</v>
      </c>
      <c r="D23" s="251">
        <v>18</v>
      </c>
      <c r="E23" s="252">
        <v>3</v>
      </c>
    </row>
    <row r="24" spans="1:5" s="253" customFormat="1" ht="30" customHeight="1" x14ac:dyDescent="0.2">
      <c r="A24" s="548"/>
      <c r="B24" s="531"/>
      <c r="C24" s="254" t="s">
        <v>43</v>
      </c>
      <c r="D24" s="255">
        <v>18</v>
      </c>
      <c r="E24" s="256">
        <v>3</v>
      </c>
    </row>
    <row r="25" spans="1:5" s="253" customFormat="1" ht="30" customHeight="1" x14ac:dyDescent="0.2">
      <c r="A25" s="548"/>
      <c r="B25" s="531"/>
      <c r="C25" s="250" t="s">
        <v>138</v>
      </c>
      <c r="D25" s="258">
        <v>18</v>
      </c>
      <c r="E25" s="259">
        <v>3</v>
      </c>
    </row>
    <row r="26" spans="1:5" s="253" customFormat="1" ht="30" customHeight="1" x14ac:dyDescent="0.2">
      <c r="A26" s="548"/>
      <c r="B26" s="531"/>
      <c r="C26" s="254" t="s">
        <v>158</v>
      </c>
      <c r="D26" s="255">
        <v>18</v>
      </c>
      <c r="E26" s="256">
        <v>3</v>
      </c>
    </row>
    <row r="27" spans="1:5" s="253" customFormat="1" ht="30" customHeight="1" x14ac:dyDescent="0.2">
      <c r="A27" s="548"/>
      <c r="B27" s="531"/>
      <c r="C27" s="254" t="s">
        <v>390</v>
      </c>
      <c r="D27" s="255">
        <v>18</v>
      </c>
      <c r="E27" s="256">
        <v>3</v>
      </c>
    </row>
    <row r="28" spans="1:5" s="253" customFormat="1" ht="30" customHeight="1" x14ac:dyDescent="0.2">
      <c r="A28" s="548"/>
      <c r="B28" s="531"/>
      <c r="C28" s="257" t="s">
        <v>78</v>
      </c>
      <c r="D28" s="251">
        <v>24</v>
      </c>
      <c r="E28" s="252">
        <v>3</v>
      </c>
    </row>
    <row r="29" spans="1:5" s="253" customFormat="1" ht="30" customHeight="1" x14ac:dyDescent="0.2">
      <c r="A29" s="548"/>
      <c r="B29" s="499" t="s">
        <v>259</v>
      </c>
      <c r="C29" s="257" t="s">
        <v>76</v>
      </c>
      <c r="D29" s="251">
        <v>30</v>
      </c>
      <c r="E29" s="252">
        <v>5</v>
      </c>
    </row>
    <row r="30" spans="1:5" s="253" customFormat="1" ht="30" customHeight="1" x14ac:dyDescent="0.2">
      <c r="A30" s="548"/>
      <c r="B30" s="499"/>
      <c r="C30" s="257" t="s">
        <v>367</v>
      </c>
      <c r="D30" s="251">
        <v>12</v>
      </c>
      <c r="E30" s="252">
        <v>0</v>
      </c>
    </row>
    <row r="31" spans="1:5" s="253" customFormat="1" ht="30" customHeight="1" x14ac:dyDescent="0.2">
      <c r="A31" s="548"/>
      <c r="B31" s="499"/>
      <c r="C31" s="254" t="s">
        <v>154</v>
      </c>
      <c r="D31" s="255">
        <v>12</v>
      </c>
      <c r="E31" s="256">
        <v>2</v>
      </c>
    </row>
    <row r="32" spans="1:5" s="253" customFormat="1" ht="30" customHeight="1" x14ac:dyDescent="0.2">
      <c r="A32" s="548"/>
      <c r="B32" s="500" t="s">
        <v>290</v>
      </c>
      <c r="C32" s="173" t="s">
        <v>381</v>
      </c>
      <c r="D32" s="251">
        <v>18</v>
      </c>
      <c r="E32" s="252">
        <v>3</v>
      </c>
    </row>
    <row r="33" spans="1:5" s="253" customFormat="1" ht="30" customHeight="1" x14ac:dyDescent="0.2">
      <c r="A33" s="548"/>
      <c r="B33" s="500"/>
      <c r="C33" s="257" t="s">
        <v>219</v>
      </c>
      <c r="D33" s="251">
        <v>18</v>
      </c>
      <c r="E33" s="252">
        <v>3</v>
      </c>
    </row>
    <row r="34" spans="1:5" s="253" customFormat="1" ht="30" customHeight="1" x14ac:dyDescent="0.2">
      <c r="A34" s="142"/>
      <c r="B34" s="143"/>
      <c r="C34" s="262" t="s">
        <v>310</v>
      </c>
      <c r="D34" s="178">
        <f>SUM(D20:D33)</f>
        <v>258</v>
      </c>
      <c r="E34" s="179">
        <f>SUM(E20:E33)</f>
        <v>42</v>
      </c>
    </row>
    <row r="35" spans="1:5" s="253" customFormat="1" ht="30" customHeight="1" x14ac:dyDescent="0.2">
      <c r="A35" s="550"/>
      <c r="B35" s="497" t="s">
        <v>291</v>
      </c>
      <c r="C35" s="257" t="s">
        <v>67</v>
      </c>
      <c r="D35" s="147"/>
      <c r="E35" s="252" t="s">
        <v>120</v>
      </c>
    </row>
    <row r="36" spans="1:5" s="253" customFormat="1" ht="30" customHeight="1" x14ac:dyDescent="0.2">
      <c r="A36" s="551"/>
      <c r="B36" s="497"/>
      <c r="C36" s="263" t="s">
        <v>324</v>
      </c>
      <c r="D36" s="251" t="s">
        <v>294</v>
      </c>
      <c r="E36" s="252">
        <v>5</v>
      </c>
    </row>
    <row r="37" spans="1:5" s="267" customFormat="1" ht="30" customHeight="1" thickBot="1" x14ac:dyDescent="0.3">
      <c r="A37" s="264"/>
      <c r="B37" s="265"/>
      <c r="C37" s="266" t="s">
        <v>7</v>
      </c>
      <c r="D37" s="150">
        <f>D34+D19</f>
        <v>516</v>
      </c>
      <c r="E37" s="134">
        <f>E19+E34+E36</f>
        <v>87</v>
      </c>
    </row>
    <row r="38" spans="1:5" s="267" customFormat="1" ht="30" customHeight="1" x14ac:dyDescent="0.25">
      <c r="C38" s="268"/>
    </row>
    <row r="39" spans="1:5" s="267" customFormat="1" ht="30" customHeight="1" x14ac:dyDescent="0.25">
      <c r="C39" s="268"/>
    </row>
    <row r="40" spans="1:5" s="267" customFormat="1" ht="30" customHeight="1" x14ac:dyDescent="0.25">
      <c r="C40" s="268"/>
    </row>
    <row r="41" spans="1:5" s="267" customFormat="1" ht="30" customHeight="1" x14ac:dyDescent="0.25">
      <c r="C41" s="268"/>
    </row>
    <row r="42" spans="1:5" s="267" customFormat="1" ht="30" customHeight="1" x14ac:dyDescent="0.25">
      <c r="C42" s="268"/>
    </row>
    <row r="43" spans="1:5" s="267" customFormat="1" ht="15.75" x14ac:dyDescent="0.25">
      <c r="C43" s="268"/>
    </row>
    <row r="44" spans="1:5" s="267" customFormat="1" ht="15.75" x14ac:dyDescent="0.25">
      <c r="C44" s="268"/>
    </row>
    <row r="45" spans="1:5" s="267" customFormat="1" ht="15.75" x14ac:dyDescent="0.25">
      <c r="C45" s="268"/>
    </row>
    <row r="46" spans="1:5" s="267" customFormat="1" ht="15.75" x14ac:dyDescent="0.25">
      <c r="C46" s="268"/>
    </row>
    <row r="47" spans="1:5" s="267" customFormat="1" ht="15.75" x14ac:dyDescent="0.25">
      <c r="C47" s="268"/>
    </row>
    <row r="48" spans="1:5" s="267" customFormat="1" ht="15.75" x14ac:dyDescent="0.25">
      <c r="C48" s="268"/>
    </row>
    <row r="49" spans="3:3" s="267" customFormat="1" ht="15.75" x14ac:dyDescent="0.25">
      <c r="C49" s="268"/>
    </row>
    <row r="50" spans="3:3" s="267" customFormat="1" ht="15.75" x14ac:dyDescent="0.25">
      <c r="C50" s="268"/>
    </row>
    <row r="51" spans="3:3" s="267" customFormat="1" ht="15.75" x14ac:dyDescent="0.25">
      <c r="C51" s="268"/>
    </row>
    <row r="52" spans="3:3" s="267" customFormat="1" ht="15.75" x14ac:dyDescent="0.25">
      <c r="C52" s="268"/>
    </row>
    <row r="53" spans="3:3" s="267" customFormat="1" ht="15.75" x14ac:dyDescent="0.25">
      <c r="C53" s="268"/>
    </row>
    <row r="54" spans="3:3" s="267" customFormat="1" ht="15.75" x14ac:dyDescent="0.25">
      <c r="C54" s="268"/>
    </row>
    <row r="55" spans="3:3" s="267" customFormat="1" ht="15.75" x14ac:dyDescent="0.25">
      <c r="C55" s="268"/>
    </row>
    <row r="56" spans="3:3" s="267" customFormat="1" ht="15.75" x14ac:dyDescent="0.25">
      <c r="C56" s="268"/>
    </row>
    <row r="57" spans="3:3" s="267" customFormat="1" ht="15.75" x14ac:dyDescent="0.25">
      <c r="C57" s="268"/>
    </row>
    <row r="58" spans="3:3" s="267" customFormat="1" ht="15.75" x14ac:dyDescent="0.25">
      <c r="C58" s="268"/>
    </row>
    <row r="59" spans="3:3" s="267" customFormat="1" ht="15.75" x14ac:dyDescent="0.25">
      <c r="C59" s="268"/>
    </row>
    <row r="60" spans="3:3" s="267" customFormat="1" ht="15.75" x14ac:dyDescent="0.25">
      <c r="C60" s="268"/>
    </row>
    <row r="61" spans="3:3" s="267" customFormat="1" ht="15.75" x14ac:dyDescent="0.25">
      <c r="C61" s="268"/>
    </row>
    <row r="62" spans="3:3" s="267" customFormat="1" ht="15.75" x14ac:dyDescent="0.25">
      <c r="C62" s="268"/>
    </row>
    <row r="63" spans="3:3" s="267" customFormat="1" ht="15.75" x14ac:dyDescent="0.25">
      <c r="C63" s="268"/>
    </row>
    <row r="64" spans="3:3" s="267" customFormat="1" ht="15.75" x14ac:dyDescent="0.25">
      <c r="C64" s="268"/>
    </row>
    <row r="65" spans="3:3" s="267" customFormat="1" ht="15.75" x14ac:dyDescent="0.25">
      <c r="C65" s="268"/>
    </row>
    <row r="66" spans="3:3" s="267" customFormat="1" ht="15.75" x14ac:dyDescent="0.25">
      <c r="C66" s="268"/>
    </row>
    <row r="67" spans="3:3" s="267" customFormat="1" ht="15.75" x14ac:dyDescent="0.25">
      <c r="C67" s="268"/>
    </row>
    <row r="68" spans="3:3" s="267" customFormat="1" ht="15.75" x14ac:dyDescent="0.25">
      <c r="C68" s="268"/>
    </row>
    <row r="69" spans="3:3" s="267" customFormat="1" ht="15.75" x14ac:dyDescent="0.25">
      <c r="C69" s="268"/>
    </row>
    <row r="70" spans="3:3" s="267" customFormat="1" ht="15.75" x14ac:dyDescent="0.25">
      <c r="C70" s="268"/>
    </row>
    <row r="71" spans="3:3" s="267" customFormat="1" ht="15.75" x14ac:dyDescent="0.25">
      <c r="C71" s="268"/>
    </row>
    <row r="72" spans="3:3" s="267" customFormat="1" ht="15.75" x14ac:dyDescent="0.25">
      <c r="C72" s="268"/>
    </row>
    <row r="73" spans="3:3" s="267" customFormat="1" ht="15.75" x14ac:dyDescent="0.25">
      <c r="C73" s="268"/>
    </row>
    <row r="74" spans="3:3" s="267" customFormat="1" ht="15.75" x14ac:dyDescent="0.25">
      <c r="C74" s="268"/>
    </row>
    <row r="75" spans="3:3" s="267" customFormat="1" ht="15.75" x14ac:dyDescent="0.25">
      <c r="C75" s="268"/>
    </row>
    <row r="76" spans="3:3" s="267" customFormat="1" ht="15.75" x14ac:dyDescent="0.25">
      <c r="C76" s="268"/>
    </row>
    <row r="77" spans="3:3" s="267" customFormat="1" ht="15.75" x14ac:dyDescent="0.25">
      <c r="C77" s="268"/>
    </row>
    <row r="78" spans="3:3" s="267" customFormat="1" ht="15.75" x14ac:dyDescent="0.25">
      <c r="C78" s="268"/>
    </row>
    <row r="79" spans="3:3" s="267" customFormat="1" ht="15.75" x14ac:dyDescent="0.25">
      <c r="C79" s="268"/>
    </row>
    <row r="80" spans="3:3" s="267" customFormat="1" ht="15.75" x14ac:dyDescent="0.25">
      <c r="C80" s="268"/>
    </row>
    <row r="81" spans="3:3" s="267" customFormat="1" ht="15.75" x14ac:dyDescent="0.25">
      <c r="C81" s="268"/>
    </row>
    <row r="82" spans="3:3" s="267" customFormat="1" ht="15.75" x14ac:dyDescent="0.25">
      <c r="C82" s="268"/>
    </row>
    <row r="83" spans="3:3" s="267" customFormat="1" ht="15.75" x14ac:dyDescent="0.25">
      <c r="C83" s="268"/>
    </row>
    <row r="84" spans="3:3" s="267" customFormat="1" ht="15.75" x14ac:dyDescent="0.25">
      <c r="C84" s="268"/>
    </row>
    <row r="85" spans="3:3" s="267" customFormat="1" ht="15.75" x14ac:dyDescent="0.25">
      <c r="C85" s="268"/>
    </row>
    <row r="86" spans="3:3" s="267" customFormat="1" ht="15.75" x14ac:dyDescent="0.25">
      <c r="C86" s="268"/>
    </row>
    <row r="87" spans="3:3" s="267" customFormat="1" ht="15.75" x14ac:dyDescent="0.25">
      <c r="C87" s="268"/>
    </row>
    <row r="88" spans="3:3" s="267" customFormat="1" ht="15.75" x14ac:dyDescent="0.25">
      <c r="C88" s="268"/>
    </row>
    <row r="89" spans="3:3" s="267" customFormat="1" ht="15.75" x14ac:dyDescent="0.25">
      <c r="C89" s="268"/>
    </row>
    <row r="90" spans="3:3" s="267" customFormat="1" ht="15.75" x14ac:dyDescent="0.25">
      <c r="C90" s="268"/>
    </row>
    <row r="91" spans="3:3" s="267" customFormat="1" ht="15.75" x14ac:dyDescent="0.25">
      <c r="C91" s="268"/>
    </row>
    <row r="92" spans="3:3" s="267" customFormat="1" ht="15.75" x14ac:dyDescent="0.25">
      <c r="C92" s="268"/>
    </row>
    <row r="93" spans="3:3" s="267" customFormat="1" ht="15.75" x14ac:dyDescent="0.25">
      <c r="C93" s="268"/>
    </row>
    <row r="94" spans="3:3" s="267" customFormat="1" ht="15.75" x14ac:dyDescent="0.25">
      <c r="C94" s="268"/>
    </row>
    <row r="95" spans="3:3" s="267" customFormat="1" ht="15.75" x14ac:dyDescent="0.25">
      <c r="C95" s="268"/>
    </row>
    <row r="96" spans="3:3" s="267" customFormat="1" ht="15.75" x14ac:dyDescent="0.25">
      <c r="C96" s="268"/>
    </row>
    <row r="97" spans="3:3" s="267" customFormat="1" ht="15.75" x14ac:dyDescent="0.25">
      <c r="C97" s="268"/>
    </row>
    <row r="98" spans="3:3" s="267" customFormat="1" ht="15.75" x14ac:dyDescent="0.25">
      <c r="C98" s="268"/>
    </row>
    <row r="99" spans="3:3" s="267" customFormat="1" ht="15.75" x14ac:dyDescent="0.25">
      <c r="C99" s="268"/>
    </row>
    <row r="100" spans="3:3" s="267" customFormat="1" ht="15.75" x14ac:dyDescent="0.25">
      <c r="C100" s="268"/>
    </row>
    <row r="101" spans="3:3" s="267" customFormat="1" ht="15.75" x14ac:dyDescent="0.25">
      <c r="C101" s="268"/>
    </row>
    <row r="102" spans="3:3" s="267" customFormat="1" ht="15.75" x14ac:dyDescent="0.25">
      <c r="C102" s="268"/>
    </row>
    <row r="103" spans="3:3" s="267" customFormat="1" ht="15.75" x14ac:dyDescent="0.25">
      <c r="C103" s="268"/>
    </row>
    <row r="104" spans="3:3" s="267" customFormat="1" ht="15.75" x14ac:dyDescent="0.25">
      <c r="C104" s="268"/>
    </row>
    <row r="105" spans="3:3" s="267" customFormat="1" ht="15.75" x14ac:dyDescent="0.25">
      <c r="C105" s="268"/>
    </row>
    <row r="106" spans="3:3" s="267" customFormat="1" ht="15.75" x14ac:dyDescent="0.25">
      <c r="C106" s="268"/>
    </row>
    <row r="107" spans="3:3" s="267" customFormat="1" ht="15.75" x14ac:dyDescent="0.25">
      <c r="C107" s="268"/>
    </row>
    <row r="108" spans="3:3" s="267" customFormat="1" ht="15.75" x14ac:dyDescent="0.25">
      <c r="C108" s="268"/>
    </row>
    <row r="109" spans="3:3" s="267" customFormat="1" ht="15.75" x14ac:dyDescent="0.25">
      <c r="C109" s="268"/>
    </row>
    <row r="110" spans="3:3" s="267" customFormat="1" ht="15.75" x14ac:dyDescent="0.25">
      <c r="C110" s="268"/>
    </row>
    <row r="111" spans="3:3" s="267" customFormat="1" ht="15.75" x14ac:dyDescent="0.25">
      <c r="C111" s="268"/>
    </row>
    <row r="112" spans="3:3" s="267" customFormat="1" ht="15.75" x14ac:dyDescent="0.25">
      <c r="C112" s="268"/>
    </row>
    <row r="113" spans="3:3" s="267" customFormat="1" ht="15.75" x14ac:dyDescent="0.25">
      <c r="C113" s="268"/>
    </row>
    <row r="114" spans="3:3" s="267" customFormat="1" ht="15.75" x14ac:dyDescent="0.25">
      <c r="C114" s="268"/>
    </row>
    <row r="115" spans="3:3" s="267" customFormat="1" ht="15.75" x14ac:dyDescent="0.25">
      <c r="C115" s="268"/>
    </row>
    <row r="116" spans="3:3" s="267" customFormat="1" ht="15.75" x14ac:dyDescent="0.25">
      <c r="C116" s="268"/>
    </row>
    <row r="117" spans="3:3" s="267" customFormat="1" ht="15.75" x14ac:dyDescent="0.25">
      <c r="C117" s="268"/>
    </row>
    <row r="118" spans="3:3" s="267" customFormat="1" ht="15.75" x14ac:dyDescent="0.25">
      <c r="C118" s="268"/>
    </row>
    <row r="119" spans="3:3" s="267" customFormat="1" ht="15.75" x14ac:dyDescent="0.25">
      <c r="C119" s="268"/>
    </row>
    <row r="120" spans="3:3" s="267" customFormat="1" ht="15.75" x14ac:dyDescent="0.25">
      <c r="C120" s="268"/>
    </row>
    <row r="121" spans="3:3" s="267" customFormat="1" ht="15.75" x14ac:dyDescent="0.25">
      <c r="C121" s="268"/>
    </row>
    <row r="122" spans="3:3" s="267" customFormat="1" ht="15.75" x14ac:dyDescent="0.25">
      <c r="C122" s="268"/>
    </row>
    <row r="123" spans="3:3" s="267" customFormat="1" ht="15.75" x14ac:dyDescent="0.25">
      <c r="C123" s="268"/>
    </row>
    <row r="124" spans="3:3" s="267" customFormat="1" ht="15.75" x14ac:dyDescent="0.25">
      <c r="C124" s="268"/>
    </row>
    <row r="125" spans="3:3" s="267" customFormat="1" ht="15.75" x14ac:dyDescent="0.25">
      <c r="C125" s="268"/>
    </row>
    <row r="126" spans="3:3" s="267" customFormat="1" ht="15.75" x14ac:dyDescent="0.25">
      <c r="C126" s="268"/>
    </row>
    <row r="127" spans="3:3" s="267" customFormat="1" ht="15.75" x14ac:dyDescent="0.25">
      <c r="C127" s="268"/>
    </row>
    <row r="128" spans="3:3" s="267" customFormat="1" ht="15.75" x14ac:dyDescent="0.25">
      <c r="C128" s="268"/>
    </row>
    <row r="129" spans="3:3" s="267" customFormat="1" ht="15.75" x14ac:dyDescent="0.25">
      <c r="C129" s="268"/>
    </row>
    <row r="130" spans="3:3" s="267" customFormat="1" ht="15.75" x14ac:dyDescent="0.25">
      <c r="C130" s="268"/>
    </row>
    <row r="131" spans="3:3" s="267" customFormat="1" ht="15.75" x14ac:dyDescent="0.25">
      <c r="C131" s="268"/>
    </row>
    <row r="132" spans="3:3" s="267" customFormat="1" ht="15.75" x14ac:dyDescent="0.25">
      <c r="C132" s="268"/>
    </row>
    <row r="133" spans="3:3" s="267" customFormat="1" ht="15.75" x14ac:dyDescent="0.25">
      <c r="C133" s="268"/>
    </row>
    <row r="134" spans="3:3" s="267" customFormat="1" ht="15.75" x14ac:dyDescent="0.25">
      <c r="C134" s="268"/>
    </row>
    <row r="135" spans="3:3" s="267" customFormat="1" ht="15.75" x14ac:dyDescent="0.25">
      <c r="C135" s="268"/>
    </row>
    <row r="136" spans="3:3" s="267" customFormat="1" ht="15.75" x14ac:dyDescent="0.25">
      <c r="C136" s="268"/>
    </row>
    <row r="137" spans="3:3" s="267" customFormat="1" ht="15.75" x14ac:dyDescent="0.25">
      <c r="C137" s="268"/>
    </row>
    <row r="138" spans="3:3" s="267" customFormat="1" ht="15.75" x14ac:dyDescent="0.25">
      <c r="C138" s="268"/>
    </row>
    <row r="139" spans="3:3" s="267" customFormat="1" ht="15.75" x14ac:dyDescent="0.25">
      <c r="C139" s="268"/>
    </row>
    <row r="140" spans="3:3" s="267" customFormat="1" ht="15.75" x14ac:dyDescent="0.25">
      <c r="C140" s="268"/>
    </row>
    <row r="141" spans="3:3" s="267" customFormat="1" ht="15.75" x14ac:dyDescent="0.25">
      <c r="C141" s="268"/>
    </row>
    <row r="142" spans="3:3" s="267" customFormat="1" ht="15.75" x14ac:dyDescent="0.25">
      <c r="C142" s="268"/>
    </row>
    <row r="143" spans="3:3" s="267" customFormat="1" ht="15.75" x14ac:dyDescent="0.25">
      <c r="C143" s="268"/>
    </row>
    <row r="144" spans="3:3" s="267" customFormat="1" ht="15.75" x14ac:dyDescent="0.25">
      <c r="C144" s="268"/>
    </row>
    <row r="145" spans="3:3" s="267" customFormat="1" ht="15.75" x14ac:dyDescent="0.25">
      <c r="C145" s="268"/>
    </row>
    <row r="146" spans="3:3" s="267" customFormat="1" ht="15.75" x14ac:dyDescent="0.25">
      <c r="C146" s="268"/>
    </row>
    <row r="147" spans="3:3" s="267" customFormat="1" ht="15.75" x14ac:dyDescent="0.25">
      <c r="C147" s="268"/>
    </row>
    <row r="148" spans="3:3" s="267" customFormat="1" ht="15.75" x14ac:dyDescent="0.25">
      <c r="C148" s="268"/>
    </row>
    <row r="149" spans="3:3" s="267" customFormat="1" ht="15.75" x14ac:dyDescent="0.25">
      <c r="C149" s="268"/>
    </row>
    <row r="150" spans="3:3" s="267" customFormat="1" ht="15.75" x14ac:dyDescent="0.25">
      <c r="C150" s="268"/>
    </row>
    <row r="151" spans="3:3" s="267" customFormat="1" ht="15.75" x14ac:dyDescent="0.25">
      <c r="C151" s="268"/>
    </row>
    <row r="152" spans="3:3" s="267" customFormat="1" ht="15.75" x14ac:dyDescent="0.25">
      <c r="C152" s="268"/>
    </row>
    <row r="153" spans="3:3" s="267" customFormat="1" ht="15.75" x14ac:dyDescent="0.25">
      <c r="C153" s="268"/>
    </row>
    <row r="154" spans="3:3" s="267" customFormat="1" ht="15.75" x14ac:dyDescent="0.25">
      <c r="C154" s="268"/>
    </row>
    <row r="155" spans="3:3" s="267" customFormat="1" ht="15.75" x14ac:dyDescent="0.25">
      <c r="C155" s="268"/>
    </row>
    <row r="156" spans="3:3" s="267" customFormat="1" ht="15.75" x14ac:dyDescent="0.25">
      <c r="C156" s="268"/>
    </row>
    <row r="157" spans="3:3" s="267" customFormat="1" ht="15.75" x14ac:dyDescent="0.25">
      <c r="C157" s="268"/>
    </row>
    <row r="158" spans="3:3" s="267" customFormat="1" ht="15.75" x14ac:dyDescent="0.25">
      <c r="C158" s="268"/>
    </row>
    <row r="159" spans="3:3" s="267" customFormat="1" ht="15.75" x14ac:dyDescent="0.25">
      <c r="C159" s="268"/>
    </row>
    <row r="160" spans="3:3" s="267" customFormat="1" ht="15.75" x14ac:dyDescent="0.25">
      <c r="C160" s="268"/>
    </row>
    <row r="161" spans="3:3" s="267" customFormat="1" ht="15.75" x14ac:dyDescent="0.25">
      <c r="C161" s="268"/>
    </row>
  </sheetData>
  <customSheetViews>
    <customSheetView guid="{84A21031-D76F-4E8A-9476-AC1230512892}" scale="70" showGridLines="0" fitToPage="1">
      <selection activeCell="C24" sqref="C24"/>
      <pageMargins left="0.55118110236220474" right="0.47244094488188981" top="0.34" bottom="0.36" header="0.15748031496062992" footer="0.11811023622047245"/>
      <printOptions horizontalCentered="1"/>
      <pageSetup paperSize="8" scale="71" orientation="portrait" r:id="rId1"/>
      <headerFooter alignWithMargins="0">
        <oddFooter>&amp;LVersion au &amp;D</oddFooter>
      </headerFooter>
    </customSheetView>
  </customSheetViews>
  <mergeCells count="14">
    <mergeCell ref="A2:E2"/>
    <mergeCell ref="A3:E3"/>
    <mergeCell ref="B35:B36"/>
    <mergeCell ref="B17:B18"/>
    <mergeCell ref="B32:B33"/>
    <mergeCell ref="A5:A18"/>
    <mergeCell ref="B10:B16"/>
    <mergeCell ref="B29:B31"/>
    <mergeCell ref="B8:B9"/>
    <mergeCell ref="B20:B21"/>
    <mergeCell ref="A20:A33"/>
    <mergeCell ref="B23:B28"/>
    <mergeCell ref="B5:B6"/>
    <mergeCell ref="A35:A36"/>
  </mergeCells>
  <printOptions horizontalCentered="1"/>
  <pageMargins left="0.55118110236220474" right="0.47244094488188981" top="0.34" bottom="0.36" header="0.15748031496062992" footer="0.11811023622047245"/>
  <pageSetup paperSize="8" orientation="portrait" r:id="rId2"/>
  <headerFooter alignWithMargins="0">
    <oddFooter>&amp;LVersion au &amp;D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158"/>
  <sheetViews>
    <sheetView showGridLines="0" topLeftCell="A7" zoomScale="70" zoomScaleNormal="70" zoomScaleSheetLayoutView="70" workbookViewId="0">
      <selection activeCell="K6" sqref="K6"/>
    </sheetView>
  </sheetViews>
  <sheetFormatPr baseColWidth="10" defaultColWidth="9.140625" defaultRowHeight="14.25" x14ac:dyDescent="0.2"/>
  <cols>
    <col min="1" max="1" width="21.28515625" style="297" customWidth="1"/>
    <col min="2" max="2" width="26.7109375" style="297" customWidth="1"/>
    <col min="3" max="3" width="70.7109375" style="297" customWidth="1"/>
    <col min="4" max="4" width="16.140625" style="297" customWidth="1"/>
    <col min="5" max="5" width="21.7109375" style="297" customWidth="1"/>
    <col min="6" max="6" width="9.140625" style="297" hidden="1" customWidth="1"/>
    <col min="7" max="7" width="9.140625" style="297"/>
    <col min="8" max="8" width="10.140625" style="297" customWidth="1"/>
    <col min="9" max="250" width="9.140625" style="297"/>
    <col min="251" max="251" width="14.7109375" style="297" customWidth="1"/>
    <col min="252" max="252" width="9.140625" style="297"/>
    <col min="253" max="253" width="47.42578125" style="297" customWidth="1"/>
    <col min="254" max="254" width="12.5703125" style="297" customWidth="1"/>
    <col min="255" max="263" width="9.140625" style="297"/>
    <col min="264" max="264" width="10.140625" style="297" customWidth="1"/>
    <col min="265" max="506" width="9.140625" style="297"/>
    <col min="507" max="507" width="14.7109375" style="297" customWidth="1"/>
    <col min="508" max="508" width="9.140625" style="297"/>
    <col min="509" max="509" width="47.42578125" style="297" customWidth="1"/>
    <col min="510" max="510" width="12.5703125" style="297" customWidth="1"/>
    <col min="511" max="519" width="9.140625" style="297"/>
    <col min="520" max="520" width="10.140625" style="297" customWidth="1"/>
    <col min="521" max="762" width="9.140625" style="297"/>
    <col min="763" max="763" width="14.7109375" style="297" customWidth="1"/>
    <col min="764" max="764" width="9.140625" style="297"/>
    <col min="765" max="765" width="47.42578125" style="297" customWidth="1"/>
    <col min="766" max="766" width="12.5703125" style="297" customWidth="1"/>
    <col min="767" max="775" width="9.140625" style="297"/>
    <col min="776" max="776" width="10.140625" style="297" customWidth="1"/>
    <col min="777" max="1018" width="9.140625" style="297"/>
    <col min="1019" max="1019" width="14.7109375" style="297" customWidth="1"/>
    <col min="1020" max="1020" width="9.140625" style="297"/>
    <col min="1021" max="1021" width="47.42578125" style="297" customWidth="1"/>
    <col min="1022" max="1022" width="12.5703125" style="297" customWidth="1"/>
    <col min="1023" max="1031" width="9.140625" style="297"/>
    <col min="1032" max="1032" width="10.140625" style="297" customWidth="1"/>
    <col min="1033" max="1274" width="9.140625" style="297"/>
    <col min="1275" max="1275" width="14.7109375" style="297" customWidth="1"/>
    <col min="1276" max="1276" width="9.140625" style="297"/>
    <col min="1277" max="1277" width="47.42578125" style="297" customWidth="1"/>
    <col min="1278" max="1278" width="12.5703125" style="297" customWidth="1"/>
    <col min="1279" max="1287" width="9.140625" style="297"/>
    <col min="1288" max="1288" width="10.140625" style="297" customWidth="1"/>
    <col min="1289" max="1530" width="9.140625" style="297"/>
    <col min="1531" max="1531" width="14.7109375" style="297" customWidth="1"/>
    <col min="1532" max="1532" width="9.140625" style="297"/>
    <col min="1533" max="1533" width="47.42578125" style="297" customWidth="1"/>
    <col min="1534" max="1534" width="12.5703125" style="297" customWidth="1"/>
    <col min="1535" max="1543" width="9.140625" style="297"/>
    <col min="1544" max="1544" width="10.140625" style="297" customWidth="1"/>
    <col min="1545" max="1786" width="9.140625" style="297"/>
    <col min="1787" max="1787" width="14.7109375" style="297" customWidth="1"/>
    <col min="1788" max="1788" width="9.140625" style="297"/>
    <col min="1789" max="1789" width="47.42578125" style="297" customWidth="1"/>
    <col min="1790" max="1790" width="12.5703125" style="297" customWidth="1"/>
    <col min="1791" max="1799" width="9.140625" style="297"/>
    <col min="1800" max="1800" width="10.140625" style="297" customWidth="1"/>
    <col min="1801" max="2042" width="9.140625" style="297"/>
    <col min="2043" max="2043" width="14.7109375" style="297" customWidth="1"/>
    <col min="2044" max="2044" width="9.140625" style="297"/>
    <col min="2045" max="2045" width="47.42578125" style="297" customWidth="1"/>
    <col min="2046" max="2046" width="12.5703125" style="297" customWidth="1"/>
    <col min="2047" max="2055" width="9.140625" style="297"/>
    <col min="2056" max="2056" width="10.140625" style="297" customWidth="1"/>
    <col min="2057" max="2298" width="9.140625" style="297"/>
    <col min="2299" max="2299" width="14.7109375" style="297" customWidth="1"/>
    <col min="2300" max="2300" width="9.140625" style="297"/>
    <col min="2301" max="2301" width="47.42578125" style="297" customWidth="1"/>
    <col min="2302" max="2302" width="12.5703125" style="297" customWidth="1"/>
    <col min="2303" max="2311" width="9.140625" style="297"/>
    <col min="2312" max="2312" width="10.140625" style="297" customWidth="1"/>
    <col min="2313" max="2554" width="9.140625" style="297"/>
    <col min="2555" max="2555" width="14.7109375" style="297" customWidth="1"/>
    <col min="2556" max="2556" width="9.140625" style="297"/>
    <col min="2557" max="2557" width="47.42578125" style="297" customWidth="1"/>
    <col min="2558" max="2558" width="12.5703125" style="297" customWidth="1"/>
    <col min="2559" max="2567" width="9.140625" style="297"/>
    <col min="2568" max="2568" width="10.140625" style="297" customWidth="1"/>
    <col min="2569" max="2810" width="9.140625" style="297"/>
    <col min="2811" max="2811" width="14.7109375" style="297" customWidth="1"/>
    <col min="2812" max="2812" width="9.140625" style="297"/>
    <col min="2813" max="2813" width="47.42578125" style="297" customWidth="1"/>
    <col min="2814" max="2814" width="12.5703125" style="297" customWidth="1"/>
    <col min="2815" max="2823" width="9.140625" style="297"/>
    <col min="2824" max="2824" width="10.140625" style="297" customWidth="1"/>
    <col min="2825" max="3066" width="9.140625" style="297"/>
    <col min="3067" max="3067" width="14.7109375" style="297" customWidth="1"/>
    <col min="3068" max="3068" width="9.140625" style="297"/>
    <col min="3069" max="3069" width="47.42578125" style="297" customWidth="1"/>
    <col min="3070" max="3070" width="12.5703125" style="297" customWidth="1"/>
    <col min="3071" max="3079" width="9.140625" style="297"/>
    <col min="3080" max="3080" width="10.140625" style="297" customWidth="1"/>
    <col min="3081" max="3322" width="9.140625" style="297"/>
    <col min="3323" max="3323" width="14.7109375" style="297" customWidth="1"/>
    <col min="3324" max="3324" width="9.140625" style="297"/>
    <col min="3325" max="3325" width="47.42578125" style="297" customWidth="1"/>
    <col min="3326" max="3326" width="12.5703125" style="297" customWidth="1"/>
    <col min="3327" max="3335" width="9.140625" style="297"/>
    <col min="3336" max="3336" width="10.140625" style="297" customWidth="1"/>
    <col min="3337" max="3578" width="9.140625" style="297"/>
    <col min="3579" max="3579" width="14.7109375" style="297" customWidth="1"/>
    <col min="3580" max="3580" width="9.140625" style="297"/>
    <col min="3581" max="3581" width="47.42578125" style="297" customWidth="1"/>
    <col min="3582" max="3582" width="12.5703125" style="297" customWidth="1"/>
    <col min="3583" max="3591" width="9.140625" style="297"/>
    <col min="3592" max="3592" width="10.140625" style="297" customWidth="1"/>
    <col min="3593" max="3834" width="9.140625" style="297"/>
    <col min="3835" max="3835" width="14.7109375" style="297" customWidth="1"/>
    <col min="3836" max="3836" width="9.140625" style="297"/>
    <col min="3837" max="3837" width="47.42578125" style="297" customWidth="1"/>
    <col min="3838" max="3838" width="12.5703125" style="297" customWidth="1"/>
    <col min="3839" max="3847" width="9.140625" style="297"/>
    <col min="3848" max="3848" width="10.140625" style="297" customWidth="1"/>
    <col min="3849" max="4090" width="9.140625" style="297"/>
    <col min="4091" max="4091" width="14.7109375" style="297" customWidth="1"/>
    <col min="4092" max="4092" width="9.140625" style="297"/>
    <col min="4093" max="4093" width="47.42578125" style="297" customWidth="1"/>
    <col min="4094" max="4094" width="12.5703125" style="297" customWidth="1"/>
    <col min="4095" max="4103" width="9.140625" style="297"/>
    <col min="4104" max="4104" width="10.140625" style="297" customWidth="1"/>
    <col min="4105" max="4346" width="9.140625" style="297"/>
    <col min="4347" max="4347" width="14.7109375" style="297" customWidth="1"/>
    <col min="4348" max="4348" width="9.140625" style="297"/>
    <col min="4349" max="4349" width="47.42578125" style="297" customWidth="1"/>
    <col min="4350" max="4350" width="12.5703125" style="297" customWidth="1"/>
    <col min="4351" max="4359" width="9.140625" style="297"/>
    <col min="4360" max="4360" width="10.140625" style="297" customWidth="1"/>
    <col min="4361" max="4602" width="9.140625" style="297"/>
    <col min="4603" max="4603" width="14.7109375" style="297" customWidth="1"/>
    <col min="4604" max="4604" width="9.140625" style="297"/>
    <col min="4605" max="4605" width="47.42578125" style="297" customWidth="1"/>
    <col min="4606" max="4606" width="12.5703125" style="297" customWidth="1"/>
    <col min="4607" max="4615" width="9.140625" style="297"/>
    <col min="4616" max="4616" width="10.140625" style="297" customWidth="1"/>
    <col min="4617" max="4858" width="9.140625" style="297"/>
    <col min="4859" max="4859" width="14.7109375" style="297" customWidth="1"/>
    <col min="4860" max="4860" width="9.140625" style="297"/>
    <col min="4861" max="4861" width="47.42578125" style="297" customWidth="1"/>
    <col min="4862" max="4862" width="12.5703125" style="297" customWidth="1"/>
    <col min="4863" max="4871" width="9.140625" style="297"/>
    <col min="4872" max="4872" width="10.140625" style="297" customWidth="1"/>
    <col min="4873" max="5114" width="9.140625" style="297"/>
    <col min="5115" max="5115" width="14.7109375" style="297" customWidth="1"/>
    <col min="5116" max="5116" width="9.140625" style="297"/>
    <col min="5117" max="5117" width="47.42578125" style="297" customWidth="1"/>
    <col min="5118" max="5118" width="12.5703125" style="297" customWidth="1"/>
    <col min="5119" max="5127" width="9.140625" style="297"/>
    <col min="5128" max="5128" width="10.140625" style="297" customWidth="1"/>
    <col min="5129" max="5370" width="9.140625" style="297"/>
    <col min="5371" max="5371" width="14.7109375" style="297" customWidth="1"/>
    <col min="5372" max="5372" width="9.140625" style="297"/>
    <col min="5373" max="5373" width="47.42578125" style="297" customWidth="1"/>
    <col min="5374" max="5374" width="12.5703125" style="297" customWidth="1"/>
    <col min="5375" max="5383" width="9.140625" style="297"/>
    <col min="5384" max="5384" width="10.140625" style="297" customWidth="1"/>
    <col min="5385" max="5626" width="9.140625" style="297"/>
    <col min="5627" max="5627" width="14.7109375" style="297" customWidth="1"/>
    <col min="5628" max="5628" width="9.140625" style="297"/>
    <col min="5629" max="5629" width="47.42578125" style="297" customWidth="1"/>
    <col min="5630" max="5630" width="12.5703125" style="297" customWidth="1"/>
    <col min="5631" max="5639" width="9.140625" style="297"/>
    <col min="5640" max="5640" width="10.140625" style="297" customWidth="1"/>
    <col min="5641" max="5882" width="9.140625" style="297"/>
    <col min="5883" max="5883" width="14.7109375" style="297" customWidth="1"/>
    <col min="5884" max="5884" width="9.140625" style="297"/>
    <col min="5885" max="5885" width="47.42578125" style="297" customWidth="1"/>
    <col min="5886" max="5886" width="12.5703125" style="297" customWidth="1"/>
    <col min="5887" max="5895" width="9.140625" style="297"/>
    <col min="5896" max="5896" width="10.140625" style="297" customWidth="1"/>
    <col min="5897" max="6138" width="9.140625" style="297"/>
    <col min="6139" max="6139" width="14.7109375" style="297" customWidth="1"/>
    <col min="6140" max="6140" width="9.140625" style="297"/>
    <col min="6141" max="6141" width="47.42578125" style="297" customWidth="1"/>
    <col min="6142" max="6142" width="12.5703125" style="297" customWidth="1"/>
    <col min="6143" max="6151" width="9.140625" style="297"/>
    <col min="6152" max="6152" width="10.140625" style="297" customWidth="1"/>
    <col min="6153" max="6394" width="9.140625" style="297"/>
    <col min="6395" max="6395" width="14.7109375" style="297" customWidth="1"/>
    <col min="6396" max="6396" width="9.140625" style="297"/>
    <col min="6397" max="6397" width="47.42578125" style="297" customWidth="1"/>
    <col min="6398" max="6398" width="12.5703125" style="297" customWidth="1"/>
    <col min="6399" max="6407" width="9.140625" style="297"/>
    <col min="6408" max="6408" width="10.140625" style="297" customWidth="1"/>
    <col min="6409" max="6650" width="9.140625" style="297"/>
    <col min="6651" max="6651" width="14.7109375" style="297" customWidth="1"/>
    <col min="6652" max="6652" width="9.140625" style="297"/>
    <col min="6653" max="6653" width="47.42578125" style="297" customWidth="1"/>
    <col min="6654" max="6654" width="12.5703125" style="297" customWidth="1"/>
    <col min="6655" max="6663" width="9.140625" style="297"/>
    <col min="6664" max="6664" width="10.140625" style="297" customWidth="1"/>
    <col min="6665" max="6906" width="9.140625" style="297"/>
    <col min="6907" max="6907" width="14.7109375" style="297" customWidth="1"/>
    <col min="6908" max="6908" width="9.140625" style="297"/>
    <col min="6909" max="6909" width="47.42578125" style="297" customWidth="1"/>
    <col min="6910" max="6910" width="12.5703125" style="297" customWidth="1"/>
    <col min="6911" max="6919" width="9.140625" style="297"/>
    <col min="6920" max="6920" width="10.140625" style="297" customWidth="1"/>
    <col min="6921" max="7162" width="9.140625" style="297"/>
    <col min="7163" max="7163" width="14.7109375" style="297" customWidth="1"/>
    <col min="7164" max="7164" width="9.140625" style="297"/>
    <col min="7165" max="7165" width="47.42578125" style="297" customWidth="1"/>
    <col min="7166" max="7166" width="12.5703125" style="297" customWidth="1"/>
    <col min="7167" max="7175" width="9.140625" style="297"/>
    <col min="7176" max="7176" width="10.140625" style="297" customWidth="1"/>
    <col min="7177" max="7418" width="9.140625" style="297"/>
    <col min="7419" max="7419" width="14.7109375" style="297" customWidth="1"/>
    <col min="7420" max="7420" width="9.140625" style="297"/>
    <col min="7421" max="7421" width="47.42578125" style="297" customWidth="1"/>
    <col min="7422" max="7422" width="12.5703125" style="297" customWidth="1"/>
    <col min="7423" max="7431" width="9.140625" style="297"/>
    <col min="7432" max="7432" width="10.140625" style="297" customWidth="1"/>
    <col min="7433" max="7674" width="9.140625" style="297"/>
    <col min="7675" max="7675" width="14.7109375" style="297" customWidth="1"/>
    <col min="7676" max="7676" width="9.140625" style="297"/>
    <col min="7677" max="7677" width="47.42578125" style="297" customWidth="1"/>
    <col min="7678" max="7678" width="12.5703125" style="297" customWidth="1"/>
    <col min="7679" max="7687" width="9.140625" style="297"/>
    <col min="7688" max="7688" width="10.140625" style="297" customWidth="1"/>
    <col min="7689" max="7930" width="9.140625" style="297"/>
    <col min="7931" max="7931" width="14.7109375" style="297" customWidth="1"/>
    <col min="7932" max="7932" width="9.140625" style="297"/>
    <col min="7933" max="7933" width="47.42578125" style="297" customWidth="1"/>
    <col min="7934" max="7934" width="12.5703125" style="297" customWidth="1"/>
    <col min="7935" max="7943" width="9.140625" style="297"/>
    <col min="7944" max="7944" width="10.140625" style="297" customWidth="1"/>
    <col min="7945" max="8186" width="9.140625" style="297"/>
    <col min="8187" max="8187" width="14.7109375" style="297" customWidth="1"/>
    <col min="8188" max="8188" width="9.140625" style="297"/>
    <col min="8189" max="8189" width="47.42578125" style="297" customWidth="1"/>
    <col min="8190" max="8190" width="12.5703125" style="297" customWidth="1"/>
    <col min="8191" max="8199" width="9.140625" style="297"/>
    <col min="8200" max="8200" width="10.140625" style="297" customWidth="1"/>
    <col min="8201" max="8442" width="9.140625" style="297"/>
    <col min="8443" max="8443" width="14.7109375" style="297" customWidth="1"/>
    <col min="8444" max="8444" width="9.140625" style="297"/>
    <col min="8445" max="8445" width="47.42578125" style="297" customWidth="1"/>
    <col min="8446" max="8446" width="12.5703125" style="297" customWidth="1"/>
    <col min="8447" max="8455" width="9.140625" style="297"/>
    <col min="8456" max="8456" width="10.140625" style="297" customWidth="1"/>
    <col min="8457" max="8698" width="9.140625" style="297"/>
    <col min="8699" max="8699" width="14.7109375" style="297" customWidth="1"/>
    <col min="8700" max="8700" width="9.140625" style="297"/>
    <col min="8701" max="8701" width="47.42578125" style="297" customWidth="1"/>
    <col min="8702" max="8702" width="12.5703125" style="297" customWidth="1"/>
    <col min="8703" max="8711" width="9.140625" style="297"/>
    <col min="8712" max="8712" width="10.140625" style="297" customWidth="1"/>
    <col min="8713" max="8954" width="9.140625" style="297"/>
    <col min="8955" max="8955" width="14.7109375" style="297" customWidth="1"/>
    <col min="8956" max="8956" width="9.140625" style="297"/>
    <col min="8957" max="8957" width="47.42578125" style="297" customWidth="1"/>
    <col min="8958" max="8958" width="12.5703125" style="297" customWidth="1"/>
    <col min="8959" max="8967" width="9.140625" style="297"/>
    <col min="8968" max="8968" width="10.140625" style="297" customWidth="1"/>
    <col min="8969" max="9210" width="9.140625" style="297"/>
    <col min="9211" max="9211" width="14.7109375" style="297" customWidth="1"/>
    <col min="9212" max="9212" width="9.140625" style="297"/>
    <col min="9213" max="9213" width="47.42578125" style="297" customWidth="1"/>
    <col min="9214" max="9214" width="12.5703125" style="297" customWidth="1"/>
    <col min="9215" max="9223" width="9.140625" style="297"/>
    <col min="9224" max="9224" width="10.140625" style="297" customWidth="1"/>
    <col min="9225" max="9466" width="9.140625" style="297"/>
    <col min="9467" max="9467" width="14.7109375" style="297" customWidth="1"/>
    <col min="9468" max="9468" width="9.140625" style="297"/>
    <col min="9469" max="9469" width="47.42578125" style="297" customWidth="1"/>
    <col min="9470" max="9470" width="12.5703125" style="297" customWidth="1"/>
    <col min="9471" max="9479" width="9.140625" style="297"/>
    <col min="9480" max="9480" width="10.140625" style="297" customWidth="1"/>
    <col min="9481" max="9722" width="9.140625" style="297"/>
    <col min="9723" max="9723" width="14.7109375" style="297" customWidth="1"/>
    <col min="9724" max="9724" width="9.140625" style="297"/>
    <col min="9725" max="9725" width="47.42578125" style="297" customWidth="1"/>
    <col min="9726" max="9726" width="12.5703125" style="297" customWidth="1"/>
    <col min="9727" max="9735" width="9.140625" style="297"/>
    <col min="9736" max="9736" width="10.140625" style="297" customWidth="1"/>
    <col min="9737" max="9978" width="9.140625" style="297"/>
    <col min="9979" max="9979" width="14.7109375" style="297" customWidth="1"/>
    <col min="9980" max="9980" width="9.140625" style="297"/>
    <col min="9981" max="9981" width="47.42578125" style="297" customWidth="1"/>
    <col min="9982" max="9982" width="12.5703125" style="297" customWidth="1"/>
    <col min="9983" max="9991" width="9.140625" style="297"/>
    <col min="9992" max="9992" width="10.140625" style="297" customWidth="1"/>
    <col min="9993" max="10234" width="9.140625" style="297"/>
    <col min="10235" max="10235" width="14.7109375" style="297" customWidth="1"/>
    <col min="10236" max="10236" width="9.140625" style="297"/>
    <col min="10237" max="10237" width="47.42578125" style="297" customWidth="1"/>
    <col min="10238" max="10238" width="12.5703125" style="297" customWidth="1"/>
    <col min="10239" max="10247" width="9.140625" style="297"/>
    <col min="10248" max="10248" width="10.140625" style="297" customWidth="1"/>
    <col min="10249" max="10490" width="9.140625" style="297"/>
    <col min="10491" max="10491" width="14.7109375" style="297" customWidth="1"/>
    <col min="10492" max="10492" width="9.140625" style="297"/>
    <col min="10493" max="10493" width="47.42578125" style="297" customWidth="1"/>
    <col min="10494" max="10494" width="12.5703125" style="297" customWidth="1"/>
    <col min="10495" max="10503" width="9.140625" style="297"/>
    <col min="10504" max="10504" width="10.140625" style="297" customWidth="1"/>
    <col min="10505" max="10746" width="9.140625" style="297"/>
    <col min="10747" max="10747" width="14.7109375" style="297" customWidth="1"/>
    <col min="10748" max="10748" width="9.140625" style="297"/>
    <col min="10749" max="10749" width="47.42578125" style="297" customWidth="1"/>
    <col min="10750" max="10750" width="12.5703125" style="297" customWidth="1"/>
    <col min="10751" max="10759" width="9.140625" style="297"/>
    <col min="10760" max="10760" width="10.140625" style="297" customWidth="1"/>
    <col min="10761" max="11002" width="9.140625" style="297"/>
    <col min="11003" max="11003" width="14.7109375" style="297" customWidth="1"/>
    <col min="11004" max="11004" width="9.140625" style="297"/>
    <col min="11005" max="11005" width="47.42578125" style="297" customWidth="1"/>
    <col min="11006" max="11006" width="12.5703125" style="297" customWidth="1"/>
    <col min="11007" max="11015" width="9.140625" style="297"/>
    <col min="11016" max="11016" width="10.140625" style="297" customWidth="1"/>
    <col min="11017" max="11258" width="9.140625" style="297"/>
    <col min="11259" max="11259" width="14.7109375" style="297" customWidth="1"/>
    <col min="11260" max="11260" width="9.140625" style="297"/>
    <col min="11261" max="11261" width="47.42578125" style="297" customWidth="1"/>
    <col min="11262" max="11262" width="12.5703125" style="297" customWidth="1"/>
    <col min="11263" max="11271" width="9.140625" style="297"/>
    <col min="11272" max="11272" width="10.140625" style="297" customWidth="1"/>
    <col min="11273" max="11514" width="9.140625" style="297"/>
    <col min="11515" max="11515" width="14.7109375" style="297" customWidth="1"/>
    <col min="11516" max="11516" width="9.140625" style="297"/>
    <col min="11517" max="11517" width="47.42578125" style="297" customWidth="1"/>
    <col min="11518" max="11518" width="12.5703125" style="297" customWidth="1"/>
    <col min="11519" max="11527" width="9.140625" style="297"/>
    <col min="11528" max="11528" width="10.140625" style="297" customWidth="1"/>
    <col min="11529" max="11770" width="9.140625" style="297"/>
    <col min="11771" max="11771" width="14.7109375" style="297" customWidth="1"/>
    <col min="11772" max="11772" width="9.140625" style="297"/>
    <col min="11773" max="11773" width="47.42578125" style="297" customWidth="1"/>
    <col min="11774" max="11774" width="12.5703125" style="297" customWidth="1"/>
    <col min="11775" max="11783" width="9.140625" style="297"/>
    <col min="11784" max="11784" width="10.140625" style="297" customWidth="1"/>
    <col min="11785" max="12026" width="9.140625" style="297"/>
    <col min="12027" max="12027" width="14.7109375" style="297" customWidth="1"/>
    <col min="12028" max="12028" width="9.140625" style="297"/>
    <col min="12029" max="12029" width="47.42578125" style="297" customWidth="1"/>
    <col min="12030" max="12030" width="12.5703125" style="297" customWidth="1"/>
    <col min="12031" max="12039" width="9.140625" style="297"/>
    <col min="12040" max="12040" width="10.140625" style="297" customWidth="1"/>
    <col min="12041" max="12282" width="9.140625" style="297"/>
    <col min="12283" max="12283" width="14.7109375" style="297" customWidth="1"/>
    <col min="12284" max="12284" width="9.140625" style="297"/>
    <col min="12285" max="12285" width="47.42578125" style="297" customWidth="1"/>
    <col min="12286" max="12286" width="12.5703125" style="297" customWidth="1"/>
    <col min="12287" max="12295" width="9.140625" style="297"/>
    <col min="12296" max="12296" width="10.140625" style="297" customWidth="1"/>
    <col min="12297" max="12538" width="9.140625" style="297"/>
    <col min="12539" max="12539" width="14.7109375" style="297" customWidth="1"/>
    <col min="12540" max="12540" width="9.140625" style="297"/>
    <col min="12541" max="12541" width="47.42578125" style="297" customWidth="1"/>
    <col min="12542" max="12542" width="12.5703125" style="297" customWidth="1"/>
    <col min="12543" max="12551" width="9.140625" style="297"/>
    <col min="12552" max="12552" width="10.140625" style="297" customWidth="1"/>
    <col min="12553" max="12794" width="9.140625" style="297"/>
    <col min="12795" max="12795" width="14.7109375" style="297" customWidth="1"/>
    <col min="12796" max="12796" width="9.140625" style="297"/>
    <col min="12797" max="12797" width="47.42578125" style="297" customWidth="1"/>
    <col min="12798" max="12798" width="12.5703125" style="297" customWidth="1"/>
    <col min="12799" max="12807" width="9.140625" style="297"/>
    <col min="12808" max="12808" width="10.140625" style="297" customWidth="1"/>
    <col min="12809" max="13050" width="9.140625" style="297"/>
    <col min="13051" max="13051" width="14.7109375" style="297" customWidth="1"/>
    <col min="13052" max="13052" width="9.140625" style="297"/>
    <col min="13053" max="13053" width="47.42578125" style="297" customWidth="1"/>
    <col min="13054" max="13054" width="12.5703125" style="297" customWidth="1"/>
    <col min="13055" max="13063" width="9.140625" style="297"/>
    <col min="13064" max="13064" width="10.140625" style="297" customWidth="1"/>
    <col min="13065" max="13306" width="9.140625" style="297"/>
    <col min="13307" max="13307" width="14.7109375" style="297" customWidth="1"/>
    <col min="13308" max="13308" width="9.140625" style="297"/>
    <col min="13309" max="13309" width="47.42578125" style="297" customWidth="1"/>
    <col min="13310" max="13310" width="12.5703125" style="297" customWidth="1"/>
    <col min="13311" max="13319" width="9.140625" style="297"/>
    <col min="13320" max="13320" width="10.140625" style="297" customWidth="1"/>
    <col min="13321" max="13562" width="9.140625" style="297"/>
    <col min="13563" max="13563" width="14.7109375" style="297" customWidth="1"/>
    <col min="13564" max="13564" width="9.140625" style="297"/>
    <col min="13565" max="13565" width="47.42578125" style="297" customWidth="1"/>
    <col min="13566" max="13566" width="12.5703125" style="297" customWidth="1"/>
    <col min="13567" max="13575" width="9.140625" style="297"/>
    <col min="13576" max="13576" width="10.140625" style="297" customWidth="1"/>
    <col min="13577" max="13818" width="9.140625" style="297"/>
    <col min="13819" max="13819" width="14.7109375" style="297" customWidth="1"/>
    <col min="13820" max="13820" width="9.140625" style="297"/>
    <col min="13821" max="13821" width="47.42578125" style="297" customWidth="1"/>
    <col min="13822" max="13822" width="12.5703125" style="297" customWidth="1"/>
    <col min="13823" max="13831" width="9.140625" style="297"/>
    <col min="13832" max="13832" width="10.140625" style="297" customWidth="1"/>
    <col min="13833" max="14074" width="9.140625" style="297"/>
    <col min="14075" max="14075" width="14.7109375" style="297" customWidth="1"/>
    <col min="14076" max="14076" width="9.140625" style="297"/>
    <col min="14077" max="14077" width="47.42578125" style="297" customWidth="1"/>
    <col min="14078" max="14078" width="12.5703125" style="297" customWidth="1"/>
    <col min="14079" max="14087" width="9.140625" style="297"/>
    <col min="14088" max="14088" width="10.140625" style="297" customWidth="1"/>
    <col min="14089" max="14330" width="9.140625" style="297"/>
    <col min="14331" max="14331" width="14.7109375" style="297" customWidth="1"/>
    <col min="14332" max="14332" width="9.140625" style="297"/>
    <col min="14333" max="14333" width="47.42578125" style="297" customWidth="1"/>
    <col min="14334" max="14334" width="12.5703125" style="297" customWidth="1"/>
    <col min="14335" max="14343" width="9.140625" style="297"/>
    <col min="14344" max="14344" width="10.140625" style="297" customWidth="1"/>
    <col min="14345" max="14586" width="9.140625" style="297"/>
    <col min="14587" max="14587" width="14.7109375" style="297" customWidth="1"/>
    <col min="14588" max="14588" width="9.140625" style="297"/>
    <col min="14589" max="14589" width="47.42578125" style="297" customWidth="1"/>
    <col min="14590" max="14590" width="12.5703125" style="297" customWidth="1"/>
    <col min="14591" max="14599" width="9.140625" style="297"/>
    <col min="14600" max="14600" width="10.140625" style="297" customWidth="1"/>
    <col min="14601" max="14842" width="9.140625" style="297"/>
    <col min="14843" max="14843" width="14.7109375" style="297" customWidth="1"/>
    <col min="14844" max="14844" width="9.140625" style="297"/>
    <col min="14845" max="14845" width="47.42578125" style="297" customWidth="1"/>
    <col min="14846" max="14846" width="12.5703125" style="297" customWidth="1"/>
    <col min="14847" max="14855" width="9.140625" style="297"/>
    <col min="14856" max="14856" width="10.140625" style="297" customWidth="1"/>
    <col min="14857" max="15098" width="9.140625" style="297"/>
    <col min="15099" max="15099" width="14.7109375" style="297" customWidth="1"/>
    <col min="15100" max="15100" width="9.140625" style="297"/>
    <col min="15101" max="15101" width="47.42578125" style="297" customWidth="1"/>
    <col min="15102" max="15102" width="12.5703125" style="297" customWidth="1"/>
    <col min="15103" max="15111" width="9.140625" style="297"/>
    <col min="15112" max="15112" width="10.140625" style="297" customWidth="1"/>
    <col min="15113" max="15354" width="9.140625" style="297"/>
    <col min="15355" max="15355" width="14.7109375" style="297" customWidth="1"/>
    <col min="15356" max="15356" width="9.140625" style="297"/>
    <col min="15357" max="15357" width="47.42578125" style="297" customWidth="1"/>
    <col min="15358" max="15358" width="12.5703125" style="297" customWidth="1"/>
    <col min="15359" max="15367" width="9.140625" style="297"/>
    <col min="15368" max="15368" width="10.140625" style="297" customWidth="1"/>
    <col min="15369" max="15610" width="9.140625" style="297"/>
    <col min="15611" max="15611" width="14.7109375" style="297" customWidth="1"/>
    <col min="15612" max="15612" width="9.140625" style="297"/>
    <col min="15613" max="15613" width="47.42578125" style="297" customWidth="1"/>
    <col min="15614" max="15614" width="12.5703125" style="297" customWidth="1"/>
    <col min="15615" max="15623" width="9.140625" style="297"/>
    <col min="15624" max="15624" width="10.140625" style="297" customWidth="1"/>
    <col min="15625" max="15866" width="9.140625" style="297"/>
    <col min="15867" max="15867" width="14.7109375" style="297" customWidth="1"/>
    <col min="15868" max="15868" width="9.140625" style="297"/>
    <col min="15869" max="15869" width="47.42578125" style="297" customWidth="1"/>
    <col min="15870" max="15870" width="12.5703125" style="297" customWidth="1"/>
    <col min="15871" max="15879" width="9.140625" style="297"/>
    <col min="15880" max="15880" width="10.140625" style="297" customWidth="1"/>
    <col min="15881" max="16122" width="9.140625" style="297"/>
    <col min="16123" max="16123" width="14.7109375" style="297" customWidth="1"/>
    <col min="16124" max="16124" width="9.140625" style="297"/>
    <col min="16125" max="16125" width="47.42578125" style="297" customWidth="1"/>
    <col min="16126" max="16126" width="12.5703125" style="297" customWidth="1"/>
    <col min="16127" max="16135" width="9.140625" style="297"/>
    <col min="16136" max="16136" width="10.140625" style="297" customWidth="1"/>
    <col min="16137" max="16384" width="9.140625" style="297"/>
  </cols>
  <sheetData>
    <row r="1" spans="1:8" s="92" customFormat="1" ht="55.5" customHeight="1" x14ac:dyDescent="0.2">
      <c r="A1" s="135"/>
      <c r="B1" s="135"/>
      <c r="C1" s="135"/>
      <c r="D1" s="135"/>
      <c r="E1" s="135"/>
    </row>
    <row r="2" spans="1:8" s="159" customFormat="1" ht="49.5" customHeight="1" thickBot="1" x14ac:dyDescent="0.25">
      <c r="A2" s="471" t="s">
        <v>375</v>
      </c>
      <c r="B2" s="471"/>
      <c r="C2" s="471"/>
      <c r="D2" s="471"/>
      <c r="E2" s="471"/>
    </row>
    <row r="3" spans="1:8" s="159" customFormat="1" ht="31.5" customHeight="1" thickBot="1" x14ac:dyDescent="0.25">
      <c r="A3" s="557" t="s">
        <v>325</v>
      </c>
      <c r="B3" s="558"/>
      <c r="C3" s="558"/>
      <c r="D3" s="558"/>
      <c r="E3" s="559"/>
    </row>
    <row r="4" spans="1:8" s="160" customFormat="1" ht="51" customHeight="1" x14ac:dyDescent="0.25">
      <c r="A4" s="153"/>
      <c r="B4" s="154" t="s">
        <v>44</v>
      </c>
      <c r="C4" s="154" t="s">
        <v>256</v>
      </c>
      <c r="D4" s="154" t="s">
        <v>0</v>
      </c>
      <c r="E4" s="155" t="s">
        <v>289</v>
      </c>
    </row>
    <row r="5" spans="1:8" s="160" customFormat="1" ht="30" customHeight="1" x14ac:dyDescent="0.25">
      <c r="A5" s="554" t="s">
        <v>315</v>
      </c>
      <c r="B5" s="103" t="s">
        <v>258</v>
      </c>
      <c r="C5" s="271" t="s">
        <v>181</v>
      </c>
      <c r="D5" s="272">
        <v>18</v>
      </c>
      <c r="E5" s="273">
        <v>3</v>
      </c>
    </row>
    <row r="6" spans="1:8" s="275" customFormat="1" ht="30" customHeight="1" x14ac:dyDescent="0.25">
      <c r="A6" s="555"/>
      <c r="B6" s="482" t="s">
        <v>257</v>
      </c>
      <c r="C6" s="257" t="s">
        <v>149</v>
      </c>
      <c r="D6" s="274">
        <v>18</v>
      </c>
      <c r="E6" s="273">
        <v>3</v>
      </c>
    </row>
    <row r="7" spans="1:8" s="275" customFormat="1" ht="30" customHeight="1" x14ac:dyDescent="0.25">
      <c r="A7" s="555"/>
      <c r="B7" s="483"/>
      <c r="C7" s="254" t="s">
        <v>157</v>
      </c>
      <c r="D7" s="274">
        <v>18</v>
      </c>
      <c r="E7" s="273">
        <v>3</v>
      </c>
    </row>
    <row r="8" spans="1:8" s="275" customFormat="1" ht="30" customHeight="1" x14ac:dyDescent="0.25">
      <c r="A8" s="555"/>
      <c r="B8" s="276" t="s">
        <v>236</v>
      </c>
      <c r="C8" s="257" t="s">
        <v>251</v>
      </c>
      <c r="D8" s="272">
        <v>18</v>
      </c>
      <c r="E8" s="273">
        <v>3</v>
      </c>
    </row>
    <row r="9" spans="1:8" s="275" customFormat="1" ht="30" customHeight="1" x14ac:dyDescent="0.25">
      <c r="A9" s="555"/>
      <c r="B9" s="475" t="s">
        <v>235</v>
      </c>
      <c r="C9" s="254" t="s">
        <v>244</v>
      </c>
      <c r="D9" s="274">
        <v>18</v>
      </c>
      <c r="E9" s="277">
        <v>3</v>
      </c>
    </row>
    <row r="10" spans="1:8" s="275" customFormat="1" ht="30" customHeight="1" x14ac:dyDescent="0.25">
      <c r="A10" s="555"/>
      <c r="B10" s="501"/>
      <c r="C10" s="254" t="s">
        <v>183</v>
      </c>
      <c r="D10" s="274">
        <v>18</v>
      </c>
      <c r="E10" s="277">
        <v>3</v>
      </c>
    </row>
    <row r="11" spans="1:8" s="275" customFormat="1" ht="30" customHeight="1" x14ac:dyDescent="0.25">
      <c r="A11" s="555"/>
      <c r="B11" s="501"/>
      <c r="C11" s="254" t="s">
        <v>155</v>
      </c>
      <c r="D11" s="274">
        <v>18</v>
      </c>
      <c r="E11" s="277">
        <v>3</v>
      </c>
    </row>
    <row r="12" spans="1:8" s="275" customFormat="1" ht="30" customHeight="1" x14ac:dyDescent="0.25">
      <c r="A12" s="555"/>
      <c r="B12" s="476"/>
      <c r="C12" s="254" t="s">
        <v>156</v>
      </c>
      <c r="D12" s="274">
        <v>18</v>
      </c>
      <c r="E12" s="277">
        <v>3</v>
      </c>
    </row>
    <row r="13" spans="1:8" s="275" customFormat="1" ht="30" customHeight="1" x14ac:dyDescent="0.25">
      <c r="A13" s="555"/>
      <c r="B13" s="484" t="s">
        <v>259</v>
      </c>
      <c r="C13" s="278" t="s">
        <v>186</v>
      </c>
      <c r="D13" s="272">
        <v>18</v>
      </c>
      <c r="E13" s="273">
        <v>3</v>
      </c>
    </row>
    <row r="14" spans="1:8" s="275" customFormat="1" ht="30" customHeight="1" x14ac:dyDescent="0.25">
      <c r="A14" s="555"/>
      <c r="B14" s="466"/>
      <c r="C14" s="257" t="s">
        <v>81</v>
      </c>
      <c r="D14" s="272">
        <v>18</v>
      </c>
      <c r="E14" s="273">
        <v>3</v>
      </c>
    </row>
    <row r="15" spans="1:8" s="275" customFormat="1" ht="30" customHeight="1" x14ac:dyDescent="0.25">
      <c r="A15" s="555"/>
      <c r="B15" s="467"/>
      <c r="C15" s="257" t="s">
        <v>250</v>
      </c>
      <c r="D15" s="279">
        <v>12</v>
      </c>
      <c r="E15" s="273">
        <v>2</v>
      </c>
    </row>
    <row r="16" spans="1:8" s="275" customFormat="1" ht="30" customHeight="1" x14ac:dyDescent="0.25">
      <c r="A16" s="555"/>
      <c r="B16" s="280" t="s">
        <v>317</v>
      </c>
      <c r="C16" s="281" t="s">
        <v>100</v>
      </c>
      <c r="D16" s="282">
        <v>54</v>
      </c>
      <c r="E16" s="283">
        <v>7</v>
      </c>
      <c r="F16" s="284"/>
      <c r="G16" s="284"/>
      <c r="H16" s="284"/>
    </row>
    <row r="17" spans="1:5" s="275" customFormat="1" ht="30" customHeight="1" x14ac:dyDescent="0.25">
      <c r="A17" s="555"/>
      <c r="B17" s="280" t="s">
        <v>318</v>
      </c>
      <c r="C17" s="285" t="s">
        <v>122</v>
      </c>
      <c r="D17" s="286">
        <v>54</v>
      </c>
      <c r="E17" s="287">
        <v>7</v>
      </c>
    </row>
    <row r="18" spans="1:5" s="275" customFormat="1" ht="30" customHeight="1" x14ac:dyDescent="0.25">
      <c r="A18" s="555"/>
      <c r="B18" s="280" t="s">
        <v>319</v>
      </c>
      <c r="C18" s="285" t="s">
        <v>182</v>
      </c>
      <c r="D18" s="286">
        <v>54</v>
      </c>
      <c r="E18" s="287">
        <v>7</v>
      </c>
    </row>
    <row r="19" spans="1:5" s="275" customFormat="1" ht="30" customHeight="1" x14ac:dyDescent="0.25">
      <c r="A19" s="555"/>
      <c r="B19" s="280" t="s">
        <v>320</v>
      </c>
      <c r="C19" s="281" t="s">
        <v>436</v>
      </c>
      <c r="D19" s="286">
        <v>54</v>
      </c>
      <c r="E19" s="287">
        <v>7</v>
      </c>
    </row>
    <row r="20" spans="1:5" s="275" customFormat="1" ht="30" customHeight="1" x14ac:dyDescent="0.25">
      <c r="A20" s="555"/>
      <c r="B20" s="280" t="s">
        <v>321</v>
      </c>
      <c r="C20" s="285" t="s">
        <v>189</v>
      </c>
      <c r="D20" s="286">
        <v>54</v>
      </c>
      <c r="E20" s="287">
        <v>7</v>
      </c>
    </row>
    <row r="21" spans="1:5" s="275" customFormat="1" ht="30" customHeight="1" x14ac:dyDescent="0.25">
      <c r="A21" s="556"/>
      <c r="B21" s="280" t="s">
        <v>391</v>
      </c>
      <c r="C21" s="288" t="s">
        <v>389</v>
      </c>
      <c r="D21" s="286">
        <v>54</v>
      </c>
      <c r="E21" s="287">
        <v>7</v>
      </c>
    </row>
    <row r="22" spans="1:5" s="160" customFormat="1" ht="30" customHeight="1" x14ac:dyDescent="0.25">
      <c r="A22" s="289"/>
      <c r="B22" s="290"/>
      <c r="C22" s="291" t="s">
        <v>326</v>
      </c>
      <c r="D22" s="292">
        <f>SUM(D5:D16)</f>
        <v>246</v>
      </c>
      <c r="E22" s="293">
        <f>SUM(E5:E16)</f>
        <v>39</v>
      </c>
    </row>
    <row r="23" spans="1:5" s="275" customFormat="1" ht="30" customHeight="1" x14ac:dyDescent="0.25">
      <c r="A23" s="552" t="s">
        <v>316</v>
      </c>
      <c r="B23" s="473" t="s">
        <v>291</v>
      </c>
      <c r="C23" s="184" t="s">
        <v>383</v>
      </c>
      <c r="D23" s="147"/>
      <c r="E23" s="273">
        <v>30</v>
      </c>
    </row>
    <row r="24" spans="1:5" s="275" customFormat="1" ht="30" customHeight="1" x14ac:dyDescent="0.25">
      <c r="A24" s="553"/>
      <c r="B24" s="474"/>
      <c r="C24" s="294" t="s">
        <v>382</v>
      </c>
      <c r="D24" s="295" t="s">
        <v>440</v>
      </c>
      <c r="E24" s="273" t="s">
        <v>120</v>
      </c>
    </row>
    <row r="25" spans="1:5" s="275" customFormat="1" ht="30" customHeight="1" thickBot="1" x14ac:dyDescent="0.3">
      <c r="A25" s="149"/>
      <c r="B25" s="150"/>
      <c r="C25" s="151" t="s">
        <v>7</v>
      </c>
      <c r="D25" s="150">
        <f>D22</f>
        <v>246</v>
      </c>
      <c r="E25" s="134">
        <f>E22+E23</f>
        <v>69</v>
      </c>
    </row>
    <row r="26" spans="1:5" s="275" customFormat="1" ht="30" customHeight="1" x14ac:dyDescent="0.25">
      <c r="C26" s="296"/>
      <c r="D26" s="296"/>
      <c r="E26" s="296"/>
    </row>
    <row r="27" spans="1:5" s="275" customFormat="1" ht="30" customHeight="1" x14ac:dyDescent="0.25"/>
    <row r="28" spans="1:5" s="275" customFormat="1" ht="30" customHeight="1" x14ac:dyDescent="0.25"/>
    <row r="29" spans="1:5" s="275" customFormat="1" ht="30" customHeight="1" x14ac:dyDescent="0.25"/>
    <row r="30" spans="1:5" s="275" customFormat="1" ht="30" customHeight="1" x14ac:dyDescent="0.25"/>
    <row r="31" spans="1:5" s="275" customFormat="1" ht="30" customHeight="1" x14ac:dyDescent="0.25">
      <c r="C31" s="275" t="s">
        <v>82</v>
      </c>
    </row>
    <row r="32" spans="1:5" s="275" customFormat="1" ht="30" customHeight="1" x14ac:dyDescent="0.25"/>
    <row r="33" s="275" customFormat="1" ht="30" customHeight="1" x14ac:dyDescent="0.25"/>
    <row r="34" s="275" customFormat="1" ht="30" customHeight="1" x14ac:dyDescent="0.25"/>
    <row r="35" s="275" customFormat="1" ht="30" customHeight="1" x14ac:dyDescent="0.25"/>
    <row r="36" s="275" customFormat="1" ht="30" customHeight="1" x14ac:dyDescent="0.25"/>
    <row r="37" s="275" customFormat="1" ht="30" customHeight="1" x14ac:dyDescent="0.25"/>
    <row r="38" s="275" customFormat="1" ht="30" customHeight="1" x14ac:dyDescent="0.25"/>
    <row r="39" s="275" customFormat="1" ht="30" customHeight="1" x14ac:dyDescent="0.25"/>
    <row r="40" s="275" customFormat="1" ht="15.75" x14ac:dyDescent="0.25"/>
    <row r="41" s="275" customFormat="1" ht="15.75" x14ac:dyDescent="0.25"/>
    <row r="42" s="275" customFormat="1" ht="15.75" x14ac:dyDescent="0.25"/>
    <row r="43" s="275" customFormat="1" ht="15.75" x14ac:dyDescent="0.25"/>
    <row r="44" s="275" customFormat="1" ht="15.75" x14ac:dyDescent="0.25"/>
    <row r="45" s="275" customFormat="1" ht="15.75" x14ac:dyDescent="0.25"/>
    <row r="46" s="275" customFormat="1" ht="15.75" x14ac:dyDescent="0.25"/>
    <row r="47" s="275" customFormat="1" ht="15.75" x14ac:dyDescent="0.25"/>
    <row r="48" s="275" customFormat="1" ht="15.75" x14ac:dyDescent="0.25"/>
    <row r="49" s="275" customFormat="1" ht="15.75" x14ac:dyDescent="0.25"/>
    <row r="50" s="275" customFormat="1" ht="15.75" x14ac:dyDescent="0.25"/>
    <row r="51" s="275" customFormat="1" ht="15.75" x14ac:dyDescent="0.25"/>
    <row r="52" s="275" customFormat="1" ht="15.75" x14ac:dyDescent="0.25"/>
    <row r="53" s="275" customFormat="1" ht="15.75" x14ac:dyDescent="0.25"/>
    <row r="54" s="275" customFormat="1" ht="15.75" x14ac:dyDescent="0.25"/>
    <row r="55" s="275" customFormat="1" ht="15.75" x14ac:dyDescent="0.25"/>
    <row r="56" s="275" customFormat="1" ht="15.75" x14ac:dyDescent="0.25"/>
    <row r="57" s="275" customFormat="1" ht="15.75" x14ac:dyDescent="0.25"/>
    <row r="58" s="275" customFormat="1" ht="15.75" x14ac:dyDescent="0.25"/>
    <row r="59" s="275" customFormat="1" ht="15.75" x14ac:dyDescent="0.25"/>
    <row r="60" s="275" customFormat="1" ht="15.75" x14ac:dyDescent="0.25"/>
    <row r="61" s="275" customFormat="1" ht="15.75" x14ac:dyDescent="0.25"/>
    <row r="62" s="275" customFormat="1" ht="15.75" x14ac:dyDescent="0.25"/>
    <row r="63" s="275" customFormat="1" ht="15.75" x14ac:dyDescent="0.25"/>
    <row r="64" s="275" customFormat="1" ht="15.75" x14ac:dyDescent="0.25"/>
    <row r="65" s="275" customFormat="1" ht="15.75" x14ac:dyDescent="0.25"/>
    <row r="66" s="275" customFormat="1" ht="15.75" x14ac:dyDescent="0.25"/>
    <row r="67" s="275" customFormat="1" ht="15.75" x14ac:dyDescent="0.25"/>
    <row r="68" s="275" customFormat="1" ht="15.75" x14ac:dyDescent="0.25"/>
    <row r="69" s="275" customFormat="1" ht="15.75" x14ac:dyDescent="0.25"/>
    <row r="70" s="275" customFormat="1" ht="15.75" x14ac:dyDescent="0.25"/>
    <row r="71" s="275" customFormat="1" ht="15.75" x14ac:dyDescent="0.25"/>
    <row r="72" s="275" customFormat="1" ht="15.75" x14ac:dyDescent="0.25"/>
    <row r="73" s="275" customFormat="1" ht="15.75" x14ac:dyDescent="0.25"/>
    <row r="74" s="275" customFormat="1" ht="15.75" x14ac:dyDescent="0.25"/>
    <row r="75" s="275" customFormat="1" ht="15.75" x14ac:dyDescent="0.25"/>
    <row r="76" s="275" customFormat="1" ht="15.75" x14ac:dyDescent="0.25"/>
    <row r="77" s="275" customFormat="1" ht="15.75" x14ac:dyDescent="0.25"/>
    <row r="78" s="275" customFormat="1" ht="15.75" x14ac:dyDescent="0.25"/>
    <row r="79" s="275" customFormat="1" ht="15.75" x14ac:dyDescent="0.25"/>
    <row r="80" s="275" customFormat="1" ht="15.75" x14ac:dyDescent="0.25"/>
    <row r="81" s="275" customFormat="1" ht="15.75" x14ac:dyDescent="0.25"/>
    <row r="82" s="275" customFormat="1" ht="15.75" x14ac:dyDescent="0.25"/>
    <row r="83" s="275" customFormat="1" ht="15.75" x14ac:dyDescent="0.25"/>
    <row r="84" s="275" customFormat="1" ht="15.75" x14ac:dyDescent="0.25"/>
    <row r="85" s="275" customFormat="1" ht="15.75" x14ac:dyDescent="0.25"/>
    <row r="86" s="275" customFormat="1" ht="15.75" x14ac:dyDescent="0.25"/>
    <row r="87" s="275" customFormat="1" ht="15.75" x14ac:dyDescent="0.25"/>
    <row r="88" s="275" customFormat="1" ht="15.75" x14ac:dyDescent="0.25"/>
    <row r="89" s="275" customFormat="1" ht="15.75" x14ac:dyDescent="0.25"/>
    <row r="90" s="275" customFormat="1" ht="15.75" x14ac:dyDescent="0.25"/>
    <row r="91" s="275" customFormat="1" ht="15.75" x14ac:dyDescent="0.25"/>
    <row r="92" s="275" customFormat="1" ht="15.75" x14ac:dyDescent="0.25"/>
    <row r="93" s="275" customFormat="1" ht="15.75" x14ac:dyDescent="0.25"/>
    <row r="94" s="275" customFormat="1" ht="15.75" x14ac:dyDescent="0.25"/>
    <row r="95" s="275" customFormat="1" ht="15.75" x14ac:dyDescent="0.25"/>
    <row r="96" s="275" customFormat="1" ht="15.75" x14ac:dyDescent="0.25"/>
    <row r="97" s="275" customFormat="1" ht="15.75" x14ac:dyDescent="0.25"/>
    <row r="98" s="275" customFormat="1" ht="15.75" x14ac:dyDescent="0.25"/>
    <row r="99" s="275" customFormat="1" ht="15.75" x14ac:dyDescent="0.25"/>
    <row r="100" s="275" customFormat="1" ht="15.75" x14ac:dyDescent="0.25"/>
    <row r="101" s="275" customFormat="1" ht="15.75" x14ac:dyDescent="0.25"/>
    <row r="102" s="275" customFormat="1" ht="15.75" x14ac:dyDescent="0.25"/>
    <row r="103" s="275" customFormat="1" ht="15.75" x14ac:dyDescent="0.25"/>
    <row r="104" s="275" customFormat="1" ht="15.75" x14ac:dyDescent="0.25"/>
    <row r="105" s="275" customFormat="1" ht="15.75" x14ac:dyDescent="0.25"/>
    <row r="106" s="275" customFormat="1" ht="15.75" x14ac:dyDescent="0.25"/>
    <row r="107" s="275" customFormat="1" ht="15.75" x14ac:dyDescent="0.25"/>
    <row r="108" s="275" customFormat="1" ht="15.75" x14ac:dyDescent="0.25"/>
    <row r="109" s="275" customFormat="1" ht="15.75" x14ac:dyDescent="0.25"/>
    <row r="110" s="275" customFormat="1" ht="15.75" x14ac:dyDescent="0.25"/>
    <row r="111" s="275" customFormat="1" ht="15.75" x14ac:dyDescent="0.25"/>
    <row r="112" s="275" customFormat="1" ht="15.75" x14ac:dyDescent="0.25"/>
    <row r="113" s="275" customFormat="1" ht="15.75" x14ac:dyDescent="0.25"/>
    <row r="114" s="275" customFormat="1" ht="15.75" x14ac:dyDescent="0.25"/>
    <row r="115" s="275" customFormat="1" ht="15.75" x14ac:dyDescent="0.25"/>
    <row r="116" s="275" customFormat="1" ht="15.75" x14ac:dyDescent="0.25"/>
    <row r="117" s="275" customFormat="1" ht="15.75" x14ac:dyDescent="0.25"/>
    <row r="118" s="275" customFormat="1" ht="15.75" x14ac:dyDescent="0.25"/>
    <row r="119" s="275" customFormat="1" ht="15.75" x14ac:dyDescent="0.25"/>
    <row r="120" s="275" customFormat="1" ht="15.75" x14ac:dyDescent="0.25"/>
    <row r="121" s="275" customFormat="1" ht="15.75" x14ac:dyDescent="0.25"/>
    <row r="122" s="275" customFormat="1" ht="15.75" x14ac:dyDescent="0.25"/>
    <row r="123" s="275" customFormat="1" ht="15.75" x14ac:dyDescent="0.25"/>
    <row r="124" s="275" customFormat="1" ht="15.75" x14ac:dyDescent="0.25"/>
    <row r="125" s="275" customFormat="1" ht="15.75" x14ac:dyDescent="0.25"/>
    <row r="126" s="275" customFormat="1" ht="15.75" x14ac:dyDescent="0.25"/>
    <row r="127" s="275" customFormat="1" ht="15.75" x14ac:dyDescent="0.25"/>
    <row r="128" s="275" customFormat="1" ht="15.75" x14ac:dyDescent="0.25"/>
    <row r="129" s="275" customFormat="1" ht="15.75" x14ac:dyDescent="0.25"/>
    <row r="130" s="275" customFormat="1" ht="15.75" x14ac:dyDescent="0.25"/>
    <row r="131" s="275" customFormat="1" ht="15.75" x14ac:dyDescent="0.25"/>
    <row r="132" s="275" customFormat="1" ht="15.75" x14ac:dyDescent="0.25"/>
    <row r="133" s="275" customFormat="1" ht="15.75" x14ac:dyDescent="0.25"/>
    <row r="134" s="275" customFormat="1" ht="15.75" x14ac:dyDescent="0.25"/>
    <row r="135" s="275" customFormat="1" ht="15.75" x14ac:dyDescent="0.25"/>
    <row r="136" s="275" customFormat="1" ht="15.75" x14ac:dyDescent="0.25"/>
    <row r="137" s="275" customFormat="1" ht="15.75" x14ac:dyDescent="0.25"/>
    <row r="138" s="275" customFormat="1" ht="15.75" x14ac:dyDescent="0.25"/>
    <row r="139" s="275" customFormat="1" ht="15.75" x14ac:dyDescent="0.25"/>
    <row r="140" s="275" customFormat="1" ht="15.75" x14ac:dyDescent="0.25"/>
    <row r="141" s="275" customFormat="1" ht="15.75" x14ac:dyDescent="0.25"/>
    <row r="142" s="275" customFormat="1" ht="15.75" x14ac:dyDescent="0.25"/>
    <row r="143" s="275" customFormat="1" ht="15.75" x14ac:dyDescent="0.25"/>
    <row r="144" s="275" customFormat="1" ht="15.75" x14ac:dyDescent="0.25"/>
    <row r="145" s="275" customFormat="1" ht="15.75" x14ac:dyDescent="0.25"/>
    <row r="146" s="275" customFormat="1" ht="15.75" x14ac:dyDescent="0.25"/>
    <row r="147" s="275" customFormat="1" ht="15.75" x14ac:dyDescent="0.25"/>
    <row r="148" s="275" customFormat="1" ht="15.75" x14ac:dyDescent="0.25"/>
    <row r="149" s="275" customFormat="1" ht="15.75" x14ac:dyDescent="0.25"/>
    <row r="150" s="275" customFormat="1" ht="15.75" x14ac:dyDescent="0.25"/>
    <row r="151" s="275" customFormat="1" ht="15.75" x14ac:dyDescent="0.25"/>
    <row r="152" s="275" customFormat="1" ht="15.75" x14ac:dyDescent="0.25"/>
    <row r="153" s="275" customFormat="1" ht="15.75" x14ac:dyDescent="0.25"/>
    <row r="154" s="275" customFormat="1" ht="15.75" x14ac:dyDescent="0.25"/>
    <row r="155" s="275" customFormat="1" ht="15.75" x14ac:dyDescent="0.25"/>
    <row r="156" s="275" customFormat="1" ht="15.75" x14ac:dyDescent="0.25"/>
    <row r="157" s="275" customFormat="1" ht="15.75" x14ac:dyDescent="0.25"/>
    <row r="158" s="275" customFormat="1" ht="15.75" x14ac:dyDescent="0.25"/>
  </sheetData>
  <customSheetViews>
    <customSheetView guid="{84A21031-D76F-4E8A-9476-AC1230512892}" scale="70" showPageBreaks="1" showGridLines="0" fitToPage="1" printArea="1" hiddenColumns="1" view="pageBreakPreview">
      <selection activeCell="B16" sqref="B16:B18"/>
      <pageMargins left="0.55118110236220474" right="0.47244094488188981" top="0.34" bottom="0.36" header="0.15748031496062992" footer="0.11811023622047245"/>
      <printOptions horizontalCentered="1"/>
      <pageSetup paperSize="8" scale="28" orientation="portrait" r:id="rId1"/>
      <headerFooter alignWithMargins="0">
        <oddFooter>&amp;LVersion au &amp;D</oddFooter>
      </headerFooter>
    </customSheetView>
  </customSheetViews>
  <mergeCells count="8">
    <mergeCell ref="A3:E3"/>
    <mergeCell ref="A2:E2"/>
    <mergeCell ref="B23:B24"/>
    <mergeCell ref="A23:A24"/>
    <mergeCell ref="B13:B15"/>
    <mergeCell ref="B9:B12"/>
    <mergeCell ref="B6:B7"/>
    <mergeCell ref="A5:A21"/>
  </mergeCells>
  <printOptions horizontalCentered="1"/>
  <pageMargins left="0.55118110236220474" right="0.47244094488188981" top="0.34" bottom="0.36" header="0.15748031496062992" footer="0.11811023622047245"/>
  <pageSetup paperSize="8" scale="88" orientation="portrait" r:id="rId2"/>
  <headerFooter alignWithMargins="0">
    <oddFooter>&amp;LVersion au &amp;D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16</vt:i4>
      </vt:variant>
    </vt:vector>
  </HeadingPairs>
  <TitlesOfParts>
    <vt:vector size="32" baseType="lpstr">
      <vt:lpstr>1A French</vt:lpstr>
      <vt:lpstr>1A English track</vt:lpstr>
      <vt:lpstr>2A French</vt:lpstr>
      <vt:lpstr>2A English Track</vt:lpstr>
      <vt:lpstr>3A</vt:lpstr>
      <vt:lpstr>4A Marketing</vt:lpstr>
      <vt:lpstr>5AMarketing</vt:lpstr>
      <vt:lpstr>4A Intl Business</vt:lpstr>
      <vt:lpstr>5A International Business</vt:lpstr>
      <vt:lpstr>4A Finance</vt:lpstr>
      <vt:lpstr>5A Finance</vt:lpstr>
      <vt:lpstr>4A Entrepreneuriat French</vt:lpstr>
      <vt:lpstr>5A Entrepreneuriat French</vt:lpstr>
      <vt:lpstr>4A CIM</vt:lpstr>
      <vt:lpstr>4A Intl Entrepreneurship</vt:lpstr>
      <vt:lpstr>5A Intl Entrepreneurship</vt:lpstr>
      <vt:lpstr>'1A English track'!Zone_d_impression</vt:lpstr>
      <vt:lpstr>'1A French'!Zone_d_impression</vt:lpstr>
      <vt:lpstr>'2A English Track'!Zone_d_impression</vt:lpstr>
      <vt:lpstr>'2A French'!Zone_d_impression</vt:lpstr>
      <vt:lpstr>'3A'!Zone_d_impression</vt:lpstr>
      <vt:lpstr>'4A CIM'!Zone_d_impression</vt:lpstr>
      <vt:lpstr>'4A Entrepreneuriat French'!Zone_d_impression</vt:lpstr>
      <vt:lpstr>'4A Finance'!Zone_d_impression</vt:lpstr>
      <vt:lpstr>'4A Intl Business'!Zone_d_impression</vt:lpstr>
      <vt:lpstr>'4A Intl Entrepreneurship'!Zone_d_impression</vt:lpstr>
      <vt:lpstr>'4A Marketing'!Zone_d_impression</vt:lpstr>
      <vt:lpstr>'5A Entrepreneuriat French'!Zone_d_impression</vt:lpstr>
      <vt:lpstr>'5A Finance'!Zone_d_impression</vt:lpstr>
      <vt:lpstr>'5A International Business'!Zone_d_impression</vt:lpstr>
      <vt:lpstr>'5A Intl Entrepreneurship'!Zone_d_impression</vt:lpstr>
      <vt:lpstr>'5AMarketing'!Zone_d_impression</vt:lpstr>
    </vt:vector>
  </TitlesOfParts>
  <Company>edc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Touré</dc:creator>
  <cp:lastModifiedBy>Cécile CHIARAMONTI</cp:lastModifiedBy>
  <cp:lastPrinted>2017-03-15T09:07:05Z</cp:lastPrinted>
  <dcterms:created xsi:type="dcterms:W3CDTF">2009-10-21T09:58:27Z</dcterms:created>
  <dcterms:modified xsi:type="dcterms:W3CDTF">2017-03-15T09:12:00Z</dcterms:modified>
</cp:coreProperties>
</file>